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igarashi\Desktop\"/>
    </mc:Choice>
  </mc:AlternateContent>
  <xr:revisionPtr revIDLastSave="0" documentId="8_{302FA81B-64E3-4F2A-95D7-2DC991F0161C}" xr6:coauthVersionLast="47" xr6:coauthVersionMax="47" xr10:uidLastSave="{00000000-0000-0000-0000-000000000000}"/>
  <bookViews>
    <workbookView xWindow="-120" yWindow="-120" windowWidth="29040" windowHeight="15840" xr2:uid="{00000000-000D-0000-FFFF-FFFF00000000}"/>
  </bookViews>
  <sheets>
    <sheet name="申込書" sheetId="1" r:id="rId1"/>
    <sheet name="【加工NG】日建連事務処理用" sheetId="2" r:id="rId2"/>
  </sheets>
  <definedNames>
    <definedName name="_xlnm.Print_Area" localSheetId="0">申込書!$A$1:$CH$37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2" l="1"/>
  <c r="J24" i="2"/>
  <c r="J25" i="2"/>
  <c r="J26" i="2"/>
  <c r="J27" i="2"/>
  <c r="J28" i="2"/>
  <c r="J29" i="2"/>
  <c r="J22" i="2"/>
  <c r="AO23" i="1"/>
  <c r="AO22" i="1"/>
  <c r="C20" i="2"/>
  <c r="K25" i="2"/>
  <c r="K26" i="2"/>
  <c r="K27" i="2"/>
  <c r="K28" i="2"/>
  <c r="K29" i="2"/>
  <c r="I29" i="2"/>
  <c r="H28" i="2"/>
  <c r="H29" i="2"/>
  <c r="G23" i="2"/>
  <c r="G24" i="2"/>
  <c r="G25" i="2"/>
  <c r="G26" i="2"/>
  <c r="G27" i="2"/>
  <c r="G28" i="2"/>
  <c r="G29" i="2"/>
  <c r="E23" i="2"/>
  <c r="E24" i="2"/>
  <c r="E25" i="2"/>
  <c r="E26" i="2"/>
  <c r="E27" i="2"/>
  <c r="E28" i="2"/>
  <c r="E29" i="2"/>
  <c r="C24" i="2"/>
  <c r="C25" i="2"/>
  <c r="C26" i="2"/>
  <c r="C27" i="2"/>
  <c r="C28" i="2"/>
  <c r="C29" i="2"/>
  <c r="C30" i="2"/>
  <c r="B23" i="2"/>
  <c r="B24" i="2"/>
  <c r="B25" i="2"/>
  <c r="B26" i="2"/>
  <c r="B27" i="2"/>
  <c r="B28" i="2"/>
  <c r="B29" i="2"/>
  <c r="B30" i="2"/>
  <c r="H9" i="2"/>
  <c r="H10" i="2"/>
  <c r="H11" i="2"/>
  <c r="G6" i="2"/>
  <c r="G7" i="2"/>
  <c r="G8" i="2"/>
  <c r="G9" i="2"/>
  <c r="G10" i="2"/>
  <c r="G11" i="2"/>
  <c r="E6" i="2"/>
  <c r="E7" i="2"/>
  <c r="E8" i="2"/>
  <c r="E9" i="2"/>
  <c r="E10" i="2"/>
  <c r="E11" i="2"/>
  <c r="C7" i="2"/>
  <c r="C8" i="2"/>
  <c r="C9" i="2"/>
  <c r="C10" i="2"/>
  <c r="C11" i="2"/>
  <c r="B9" i="2"/>
  <c r="B10" i="2"/>
  <c r="B11" i="2"/>
  <c r="C23" i="2"/>
  <c r="C22" i="2"/>
  <c r="E22" i="2"/>
  <c r="G20" i="2"/>
  <c r="H23" i="2"/>
  <c r="I23" i="2" s="1"/>
  <c r="K23" i="2"/>
  <c r="H24" i="2"/>
  <c r="I24" i="2" s="1"/>
  <c r="K24" i="2"/>
  <c r="H25" i="2"/>
  <c r="I25" i="2" s="1"/>
  <c r="H26" i="2"/>
  <c r="I26" i="2" s="1"/>
  <c r="H27" i="2"/>
  <c r="I27" i="2" s="1"/>
  <c r="B22" i="2"/>
  <c r="K22" i="2"/>
  <c r="G22" i="2"/>
  <c r="H22" i="2" s="1"/>
  <c r="D23" i="2"/>
  <c r="D24" i="2"/>
  <c r="D29" i="2"/>
  <c r="D25" i="2"/>
  <c r="D26" i="2"/>
  <c r="D27" i="2"/>
  <c r="D28" i="2"/>
  <c r="F24" i="2"/>
  <c r="F27" i="2"/>
  <c r="F29" i="2"/>
  <c r="F28" i="2"/>
  <c r="F25" i="2"/>
  <c r="F26" i="2"/>
  <c r="F23" i="2"/>
  <c r="D22" i="2"/>
  <c r="F8" i="2"/>
  <c r="F9" i="2"/>
  <c r="F10" i="2"/>
  <c r="F6" i="2"/>
  <c r="F7" i="2"/>
  <c r="F11" i="2"/>
  <c r="F5" i="2"/>
  <c r="D10" i="2"/>
  <c r="D11" i="2"/>
  <c r="D7" i="2"/>
  <c r="D8" i="2"/>
  <c r="D9" i="2"/>
  <c r="F22" i="2"/>
  <c r="D20" i="2"/>
  <c r="I28" i="2" l="1"/>
  <c r="K20" i="2"/>
  <c r="I22" i="2"/>
  <c r="H5" i="2" l="1"/>
  <c r="H6" i="2"/>
  <c r="H7" i="2"/>
  <c r="H8" i="2"/>
  <c r="G5" i="2"/>
  <c r="C4" i="2"/>
  <c r="B5" i="2"/>
  <c r="B6" i="2"/>
  <c r="B7" i="2"/>
  <c r="B8" i="2"/>
  <c r="B4" i="2"/>
  <c r="G4" i="2"/>
  <c r="C5" i="2"/>
  <c r="C6" i="2"/>
  <c r="H4" i="2"/>
  <c r="D4" i="2"/>
  <c r="D6" i="2"/>
  <c r="D5" i="2"/>
  <c r="H20" i="2" l="1"/>
  <c r="J20" i="2" s="1"/>
  <c r="E5" i="2"/>
  <c r="E4" i="2"/>
  <c r="F4" i="2"/>
  <c r="I20" i="2" l="1"/>
  <c r="N4" i="2"/>
  <c r="M4" i="2"/>
  <c r="L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I3" authorId="0" shapeId="0" xr:uid="{9D89E8B2-AD70-4FFB-B2EF-1A4063433A76}">
      <text>
        <r>
          <rPr>
            <sz val="9"/>
            <color indexed="81"/>
            <rFont val="MS P ゴシック"/>
            <family val="3"/>
            <charset val="128"/>
          </rPr>
          <t xml:space="preserve">11/7現在　22名入金　55,000円
</t>
        </r>
      </text>
    </comment>
  </commentList>
</comments>
</file>

<file path=xl/sharedStrings.xml><?xml version="1.0" encoding="utf-8"?>
<sst xmlns="http://schemas.openxmlformats.org/spreadsheetml/2006/main" count="130" uniqueCount="105">
  <si>
    <t>住　　　　　　所</t>
    <rPh sb="0" eb="1">
      <t>ジュウ</t>
    </rPh>
    <rPh sb="7" eb="8">
      <t>ショ</t>
    </rPh>
    <phoneticPr fontId="2"/>
  </si>
  <si>
    <t>〒</t>
    <phoneticPr fontId="2"/>
  </si>
  <si>
    <t>-</t>
    <phoneticPr fontId="2"/>
  </si>
  <si>
    <t>（所属部署名）</t>
    <rPh sb="1" eb="3">
      <t>ショゾク</t>
    </rPh>
    <rPh sb="3" eb="5">
      <t>ブショ</t>
    </rPh>
    <rPh sb="5" eb="6">
      <t>メイ</t>
    </rPh>
    <phoneticPr fontId="2"/>
  </si>
  <si>
    <t>氏　　名</t>
    <rPh sb="0" eb="1">
      <t>シ</t>
    </rPh>
    <rPh sb="3" eb="4">
      <t>メイ</t>
    </rPh>
    <phoneticPr fontId="2"/>
  </si>
  <si>
    <t>TEL</t>
    <phoneticPr fontId="2"/>
  </si>
  <si>
    <t>整理№</t>
    <rPh sb="0" eb="2">
      <t>セイリ</t>
    </rPh>
    <phoneticPr fontId="2"/>
  </si>
  <si>
    <t>番号</t>
    <rPh sb="0" eb="2">
      <t>バンゴウ</t>
    </rPh>
    <phoneticPr fontId="2"/>
  </si>
  <si>
    <t>①</t>
    <phoneticPr fontId="2"/>
  </si>
  <si>
    <t>②</t>
    <phoneticPr fontId="2"/>
  </si>
  <si>
    <t>③</t>
    <phoneticPr fontId="2"/>
  </si>
  <si>
    <t>④</t>
    <phoneticPr fontId="2"/>
  </si>
  <si>
    <t>⑤</t>
    <phoneticPr fontId="2"/>
  </si>
  <si>
    <t>⑥</t>
    <phoneticPr fontId="2"/>
  </si>
  <si>
    <t>（チェック記入例）</t>
    <rPh sb="5" eb="7">
      <t>キニュウ</t>
    </rPh>
    <rPh sb="7" eb="8">
      <t>レイ</t>
    </rPh>
    <phoneticPr fontId="2"/>
  </si>
  <si>
    <t>ﾒｰﾙｱﾄﾞﾚｽ</t>
    <phoneticPr fontId="2"/>
  </si>
  <si>
    <t>出席
ﾁｪｯｸ</t>
    <rPh sb="0" eb="2">
      <t>シュッセキ</t>
    </rPh>
    <phoneticPr fontId="2"/>
  </si>
  <si>
    <t>受講証明書</t>
    <rPh sb="0" eb="2">
      <t>ジュコウ</t>
    </rPh>
    <rPh sb="2" eb="5">
      <t>ショウメイショ</t>
    </rPh>
    <phoneticPr fontId="2"/>
  </si>
  <si>
    <t>受講者氏名</t>
    <rPh sb="0" eb="1">
      <t>ウケ</t>
    </rPh>
    <rPh sb="1" eb="2">
      <t>コウ</t>
    </rPh>
    <rPh sb="2" eb="3">
      <t>モノ</t>
    </rPh>
    <rPh sb="3" eb="4">
      <t>シ</t>
    </rPh>
    <rPh sb="4" eb="5">
      <t>ナ</t>
    </rPh>
    <phoneticPr fontId="2"/>
  </si>
  <si>
    <t>環境公害対策講習会受講申込書 ・（ 受 講 票 ）</t>
    <rPh sb="0" eb="2">
      <t>カンキョウ</t>
    </rPh>
    <rPh sb="2" eb="4">
      <t>コウガイ</t>
    </rPh>
    <rPh sb="4" eb="6">
      <t>タイサク</t>
    </rPh>
    <rPh sb="6" eb="9">
      <t>コウシュウカイ</t>
    </rPh>
    <rPh sb="9" eb="10">
      <t>ウケ</t>
    </rPh>
    <rPh sb="10" eb="11">
      <t>コウ</t>
    </rPh>
    <rPh sb="11" eb="12">
      <t>サル</t>
    </rPh>
    <rPh sb="12" eb="13">
      <t>コミ</t>
    </rPh>
    <rPh sb="13" eb="14">
      <t>ショ</t>
    </rPh>
    <rPh sb="18" eb="19">
      <t>ウケ</t>
    </rPh>
    <rPh sb="20" eb="21">
      <t>コウ</t>
    </rPh>
    <rPh sb="22" eb="23">
      <t>ヒョウ</t>
    </rPh>
    <phoneticPr fontId="2"/>
  </si>
  <si>
    <t>建設　太郎</t>
    <rPh sb="0" eb="2">
      <t>ケンセツ</t>
    </rPh>
    <rPh sb="3" eb="5">
      <t>タロウ</t>
    </rPh>
    <phoneticPr fontId="2"/>
  </si>
  <si>
    <t>上記のとおり申し込みます。　</t>
    <phoneticPr fontId="2"/>
  </si>
  <si>
    <t>①</t>
  </si>
  <si>
    <t>✓</t>
  </si>
  <si>
    <t>-</t>
  </si>
  <si>
    <t>整理番号</t>
    <rPh sb="0" eb="2">
      <t>セイリ</t>
    </rPh>
    <rPh sb="2" eb="4">
      <t>バンゴウ</t>
    </rPh>
    <phoneticPr fontId="2"/>
  </si>
  <si>
    <t>受講者</t>
    <rPh sb="0" eb="3">
      <t>ジュコウシャ</t>
    </rPh>
    <phoneticPr fontId="2"/>
  </si>
  <si>
    <t>会社名</t>
    <rPh sb="0" eb="3">
      <t>カイシャメイ</t>
    </rPh>
    <phoneticPr fontId="2"/>
  </si>
  <si>
    <t>社名ﾌﾘｶﾞﾅ</t>
    <rPh sb="0" eb="2">
      <t>シャメイ</t>
    </rPh>
    <phoneticPr fontId="2"/>
  </si>
  <si>
    <t>-</t>
    <phoneticPr fontId="2"/>
  </si>
  <si>
    <t>担当者</t>
    <rPh sb="0" eb="3">
      <t>タントウシャ</t>
    </rPh>
    <phoneticPr fontId="2"/>
  </si>
  <si>
    <t>電話</t>
    <rPh sb="0" eb="2">
      <t>デンワ</t>
    </rPh>
    <phoneticPr fontId="2"/>
  </si>
  <si>
    <t>アドレス</t>
    <phoneticPr fontId="2"/>
  </si>
  <si>
    <t>入金
《予定日》</t>
    <rPh sb="0" eb="2">
      <t>ニュウキン</t>
    </rPh>
    <rPh sb="4" eb="6">
      <t>ヨテイ</t>
    </rPh>
    <rPh sb="6" eb="7">
      <t>ヒ</t>
    </rPh>
    <phoneticPr fontId="2"/>
  </si>
  <si>
    <r>
      <t xml:space="preserve">入金日
</t>
    </r>
    <r>
      <rPr>
        <sz val="11"/>
        <rFont val="ＭＳ Ｐゴシック"/>
        <family val="3"/>
        <charset val="128"/>
      </rPr>
      <t>消費税10％</t>
    </r>
    <rPh sb="0" eb="2">
      <t>ニュウキン</t>
    </rPh>
    <rPh sb="2" eb="3">
      <t>ヒ</t>
    </rPh>
    <rPh sb="4" eb="7">
      <t>ショウヒゼイ</t>
    </rPh>
    <phoneticPr fontId="2"/>
  </si>
  <si>
    <t>CPDS申込</t>
    <rPh sb="4" eb="6">
      <t>モウシコミ</t>
    </rPh>
    <phoneticPr fontId="2"/>
  </si>
  <si>
    <t>氏名ﾌﾘｶﾞﾅ</t>
    <rPh sb="0" eb="2">
      <t>シメイ</t>
    </rPh>
    <phoneticPr fontId="2"/>
  </si>
  <si>
    <t>備考1</t>
    <rPh sb="0" eb="2">
      <t>ビコウ</t>
    </rPh>
    <phoneticPr fontId="2"/>
  </si>
  <si>
    <t>備考2</t>
    <rPh sb="0" eb="2">
      <t>ビコウ</t>
    </rPh>
    <phoneticPr fontId="2"/>
  </si>
  <si>
    <t>▼プルダウン選択</t>
    <rPh sb="6" eb="8">
      <t>センタク</t>
    </rPh>
    <phoneticPr fontId="2"/>
  </si>
  <si>
    <t>このシートは加工しないでください。事務局用の集計シートです。</t>
    <rPh sb="6" eb="8">
      <t>カコウ</t>
    </rPh>
    <phoneticPr fontId="2"/>
  </si>
  <si>
    <t>管理用</t>
    <rPh sb="0" eb="3">
      <t>カンリヨウ</t>
    </rPh>
    <phoneticPr fontId="2"/>
  </si>
  <si>
    <t>請求書用</t>
    <rPh sb="0" eb="4">
      <t>セイキュウショヨウ</t>
    </rPh>
    <phoneticPr fontId="2"/>
  </si>
  <si>
    <t>※ なお、本講習会は、ＣＰＤＳ（全国土木施工管理技士会連合会）認定の講習会です。</t>
    <phoneticPr fontId="2"/>
  </si>
  <si>
    <t>　　希望者には受講証明書を講習会終了後に交付致します。</t>
    <phoneticPr fontId="2"/>
  </si>
  <si>
    <t>※上記個人情報は、講習会の状況把握以外には使用致しません。</t>
    <phoneticPr fontId="2"/>
  </si>
  <si>
    <t>kensetsu@nikkenren.or.jp</t>
    <phoneticPr fontId="2"/>
  </si>
  <si>
    <t>人数</t>
    <rPh sb="0" eb="2">
      <t>ニンズウ</t>
    </rPh>
    <phoneticPr fontId="1"/>
  </si>
  <si>
    <t>請求書の単位</t>
    <rPh sb="0" eb="3">
      <t>セイキュウショ</t>
    </rPh>
    <rPh sb="4" eb="6">
      <t>タンイ</t>
    </rPh>
    <phoneticPr fontId="1"/>
  </si>
  <si>
    <t>請求書の金額</t>
    <rPh sb="0" eb="3">
      <t>セイキュウショ</t>
    </rPh>
    <rPh sb="4" eb="6">
      <t>キンガク</t>
    </rPh>
    <phoneticPr fontId="1"/>
  </si>
  <si>
    <t>入金予定日</t>
    <rPh sb="0" eb="2">
      <t>ニュウキン</t>
    </rPh>
    <rPh sb="2" eb="5">
      <t>ヨテイビ</t>
    </rPh>
    <phoneticPr fontId="1"/>
  </si>
  <si>
    <t>入金日</t>
    <rPh sb="0" eb="2">
      <t>ニュウキン</t>
    </rPh>
    <rPh sb="2" eb="3">
      <t>ヒ</t>
    </rPh>
    <phoneticPr fontId="1"/>
  </si>
  <si>
    <t>備考</t>
    <rPh sb="0" eb="2">
      <t>ビコウ</t>
    </rPh>
    <phoneticPr fontId="1"/>
  </si>
  <si>
    <t>必要1
不要2</t>
    <phoneticPr fontId="2"/>
  </si>
  <si>
    <t>受講者氏名は、姓と名の間に全角スペースを空けてください。例：建設　太郎</t>
    <rPh sb="0" eb="3">
      <t>ジュコウシャ</t>
    </rPh>
    <rPh sb="3" eb="5">
      <t>シメイ</t>
    </rPh>
    <rPh sb="7" eb="8">
      <t>セイ</t>
    </rPh>
    <rPh sb="9" eb="10">
      <t>ナ</t>
    </rPh>
    <rPh sb="11" eb="12">
      <t>アイダ</t>
    </rPh>
    <rPh sb="13" eb="15">
      <t>ゼンカク</t>
    </rPh>
    <rPh sb="20" eb="21">
      <t>ア</t>
    </rPh>
    <rPh sb="28" eb="29">
      <t>レイ</t>
    </rPh>
    <rPh sb="30" eb="32">
      <t>ケンセツ</t>
    </rPh>
    <rPh sb="33" eb="35">
      <t>タロウ</t>
    </rPh>
    <phoneticPr fontId="2"/>
  </si>
  <si>
    <t>振込
予定日</t>
    <rPh sb="0" eb="2">
      <t>フリコ</t>
    </rPh>
    <rPh sb="3" eb="6">
      <t>ヨテイビ</t>
    </rPh>
    <phoneticPr fontId="2"/>
  </si>
  <si>
    <t>○</t>
    <phoneticPr fontId="2"/>
  </si>
  <si>
    <t>個人振込みの場合ﾒｰﾙｱﾄﾞﾚｽを記入
（会社一括振込の場合は記入不要）</t>
    <rPh sb="0" eb="2">
      <t>コジン</t>
    </rPh>
    <rPh sb="2" eb="4">
      <t>フリコ</t>
    </rPh>
    <rPh sb="6" eb="8">
      <t>バアイ</t>
    </rPh>
    <rPh sb="17" eb="19">
      <t>キニュウ</t>
    </rPh>
    <rPh sb="21" eb="27">
      <t>カイシャイッカツフリコミ</t>
    </rPh>
    <rPh sb="28" eb="30">
      <t>バアイ</t>
    </rPh>
    <rPh sb="31" eb="35">
      <t>キニュウフヨウ</t>
    </rPh>
    <phoneticPr fontId="2"/>
  </si>
  <si>
    <t>日</t>
    <rPh sb="0" eb="1">
      <t>ニチ</t>
    </rPh>
    <phoneticPr fontId="2"/>
  </si>
  <si>
    <t>月</t>
    <rPh sb="0" eb="1">
      <t>ツキ</t>
    </rPh>
    <phoneticPr fontId="2"/>
  </si>
  <si>
    <t>会社一括
振込人数</t>
    <rPh sb="0" eb="4">
      <t>カイシャイッカツ</t>
    </rPh>
    <rPh sb="5" eb="7">
      <t>フリコ</t>
    </rPh>
    <rPh sb="7" eb="9">
      <t>ニンズウ</t>
    </rPh>
    <phoneticPr fontId="2"/>
  </si>
  <si>
    <t>人</t>
    <rPh sb="0" eb="1">
      <t>ニン</t>
    </rPh>
    <phoneticPr fontId="2"/>
  </si>
  <si>
    <t>人分</t>
    <rPh sb="0" eb="1">
      <t>ニン</t>
    </rPh>
    <rPh sb="1" eb="2">
      <t>ブン</t>
    </rPh>
    <phoneticPr fontId="2"/>
  </si>
  <si>
    <t>個人人数</t>
    <rPh sb="0" eb="2">
      <t>コジン</t>
    </rPh>
    <rPh sb="2" eb="4">
      <t>ニンズウ</t>
    </rPh>
    <phoneticPr fontId="2"/>
  </si>
  <si>
    <t>21</t>
    <phoneticPr fontId="2"/>
  </si>
  <si>
    <t>会員会社/個人
（顧客）コード</t>
    <rPh sb="0" eb="2">
      <t>カイイン</t>
    </rPh>
    <rPh sb="2" eb="4">
      <t>カイシャ</t>
    </rPh>
    <rPh sb="5" eb="7">
      <t>コジン</t>
    </rPh>
    <rPh sb="9" eb="11">
      <t>コキャク</t>
    </rPh>
    <phoneticPr fontId="1"/>
  </si>
  <si>
    <t>整理No.
個人のみ</t>
    <rPh sb="0" eb="2">
      <t>セイリ</t>
    </rPh>
    <rPh sb="6" eb="8">
      <t>コジン</t>
    </rPh>
    <phoneticPr fontId="1"/>
  </si>
  <si>
    <t>振込みが会社と個人が混在した時は人数を会社振込人数分に手書きで直す</t>
    <rPh sb="0" eb="2">
      <t>フリコ</t>
    </rPh>
    <rPh sb="4" eb="6">
      <t>カイシャ</t>
    </rPh>
    <rPh sb="7" eb="9">
      <t>コジン</t>
    </rPh>
    <rPh sb="10" eb="12">
      <t>コンザイ</t>
    </rPh>
    <rPh sb="14" eb="15">
      <t>トキ</t>
    </rPh>
    <rPh sb="16" eb="18">
      <t>ニンズウ</t>
    </rPh>
    <rPh sb="19" eb="21">
      <t>カイシャ</t>
    </rPh>
    <rPh sb="21" eb="23">
      <t>フリコ</t>
    </rPh>
    <rPh sb="23" eb="25">
      <t>ニンズウ</t>
    </rPh>
    <rPh sb="25" eb="26">
      <t>ブン</t>
    </rPh>
    <rPh sb="27" eb="29">
      <t>テガ</t>
    </rPh>
    <rPh sb="31" eb="32">
      <t>ナオ</t>
    </rPh>
    <phoneticPr fontId="2"/>
  </si>
  <si>
    <t>会社振込みの人数は全員個人支払いが無い時の自動入力の値。</t>
    <rPh sb="0" eb="2">
      <t>カイシャ</t>
    </rPh>
    <rPh sb="2" eb="4">
      <t>フリコ</t>
    </rPh>
    <rPh sb="6" eb="8">
      <t>ニンズウ</t>
    </rPh>
    <rPh sb="9" eb="11">
      <t>ゼンイン</t>
    </rPh>
    <rPh sb="11" eb="13">
      <t>コジン</t>
    </rPh>
    <rPh sb="13" eb="15">
      <t>シハラ</t>
    </rPh>
    <rPh sb="17" eb="18">
      <t>ナ</t>
    </rPh>
    <rPh sb="19" eb="20">
      <t>トキ</t>
    </rPh>
    <rPh sb="21" eb="25">
      <t>ジドウニュウリョク</t>
    </rPh>
    <rPh sb="26" eb="27">
      <t>アタイ</t>
    </rPh>
    <phoneticPr fontId="2"/>
  </si>
  <si>
    <t>申込み受領後に、日建連事務局で整理№を記入し、メールで返送いたします。当日の受講票に</t>
    <phoneticPr fontId="2"/>
  </si>
  <si>
    <t>なりますので、本票をコピーし、当人の「出席チェック」欄に☑マークを入れ、ご持参ください。</t>
    <phoneticPr fontId="2"/>
  </si>
  <si>
    <t>W</t>
    <phoneticPr fontId="2"/>
  </si>
  <si>
    <t>W</t>
    <phoneticPr fontId="2"/>
  </si>
  <si>
    <t>【＃VALUE】の時は個人振込みなし</t>
    <rPh sb="9" eb="10">
      <t>トキ</t>
    </rPh>
    <rPh sb="11" eb="15">
      <t>コジンフリコ</t>
    </rPh>
    <phoneticPr fontId="2"/>
  </si>
  <si>
    <t>会社振込みと個人振込みの両方ある場合も１枚の申込書に記入ください。</t>
    <phoneticPr fontId="2"/>
  </si>
  <si>
    <r>
      <t xml:space="preserve">請求書の宛名
</t>
    </r>
    <r>
      <rPr>
        <sz val="9"/>
        <rFont val="ＭＳ Ｐゴシック"/>
        <family val="3"/>
        <charset val="128"/>
      </rPr>
      <t>（個人名）</t>
    </r>
    <rPh sb="0" eb="3">
      <t>セイキュウショ</t>
    </rPh>
    <rPh sb="4" eb="6">
      <t>アテナ</t>
    </rPh>
    <rPh sb="8" eb="11">
      <t>コジンメイ</t>
    </rPh>
    <phoneticPr fontId="1"/>
  </si>
  <si>
    <r>
      <t xml:space="preserve">請求書の宛名
</t>
    </r>
    <r>
      <rPr>
        <sz val="9"/>
        <rFont val="ＭＳ Ｐゴシック"/>
        <family val="3"/>
        <charset val="128"/>
      </rPr>
      <t>（会社名）</t>
    </r>
    <rPh sb="0" eb="3">
      <t>セイキュウショ</t>
    </rPh>
    <rPh sb="4" eb="6">
      <t>アテナ</t>
    </rPh>
    <rPh sb="8" eb="10">
      <t>カイシャ</t>
    </rPh>
    <rPh sb="10" eb="11">
      <t>メイ</t>
    </rPh>
    <phoneticPr fontId="1"/>
  </si>
  <si>
    <t>カタカナ（会社名）</t>
    <phoneticPr fontId="2"/>
  </si>
  <si>
    <t>カタカナ（個人名）</t>
    <phoneticPr fontId="2"/>
  </si>
  <si>
    <t>送付先
（メルアド）</t>
    <rPh sb="0" eb="3">
      <t>ソウフサキ</t>
    </rPh>
    <phoneticPr fontId="1"/>
  </si>
  <si>
    <t>●</t>
    <phoneticPr fontId="2"/>
  </si>
  <si>
    <t>【受講票】</t>
    <rPh sb="1" eb="3">
      <t>ジュコウ</t>
    </rPh>
    <rPh sb="3" eb="4">
      <t>ヒョウ</t>
    </rPh>
    <phoneticPr fontId="2"/>
  </si>
  <si>
    <r>
      <t>会社名（正式名称）
（</t>
    </r>
    <r>
      <rPr>
        <sz val="9"/>
        <color rgb="FF0000FF"/>
        <rFont val="ＭＳ Ｐゴシック"/>
        <family val="3"/>
        <charset val="128"/>
      </rPr>
      <t>△△株式会社・株式会社○○</t>
    </r>
    <r>
      <rPr>
        <sz val="9"/>
        <color theme="1"/>
        <rFont val="ＭＳ Ｐゴシック"/>
        <family val="3"/>
        <charset val="128"/>
      </rPr>
      <t>）</t>
    </r>
    <rPh sb="0" eb="1">
      <t>カイ</t>
    </rPh>
    <rPh sb="1" eb="2">
      <t>シャ</t>
    </rPh>
    <rPh sb="2" eb="3">
      <t>メイ</t>
    </rPh>
    <rPh sb="4" eb="8">
      <t>セイシキメイショウ</t>
    </rPh>
    <rPh sb="13" eb="17">
      <t>カブシキカイシャ</t>
    </rPh>
    <phoneticPr fontId="2"/>
  </si>
  <si>
    <t xml:space="preserve">　場　 所　：　山梨県ＪＡ会館　大ホール   受講料　２，０００円  （銀行振込）  </t>
    <rPh sb="1" eb="2">
      <t>バ</t>
    </rPh>
    <rPh sb="4" eb="5">
      <t>ショ</t>
    </rPh>
    <phoneticPr fontId="2"/>
  </si>
  <si>
    <t>車でお越しの方は、山梨県JA会館北側の「6階専用駐車場」に駐車ください【無料】</t>
    <phoneticPr fontId="2"/>
  </si>
  <si>
    <t>駐車台数は６０台。満車の場合は、近所のコインパーキングにとめてください【有料】</t>
    <phoneticPr fontId="2"/>
  </si>
  <si>
    <t>【交通】JR中央本線　甲府駅より</t>
  </si>
  <si>
    <t>①徒歩１５分　　②タクシー３分</t>
    <phoneticPr fontId="2"/>
  </si>
  <si>
    <t>③バス５分（飯田町経由湯村行き・バス停飯田３丁目下車）</t>
    <phoneticPr fontId="2"/>
  </si>
  <si>
    <t>W-</t>
    <phoneticPr fontId="2"/>
  </si>
  <si>
    <t>年</t>
    <rPh sb="0" eb="1">
      <t>ネン</t>
    </rPh>
    <phoneticPr fontId="2"/>
  </si>
  <si>
    <t>定員(８０名)になり次第、締め切る場合があります。</t>
    <phoneticPr fontId="2"/>
  </si>
  <si>
    <r>
      <t xml:space="preserve">申 込 担 当 者
</t>
    </r>
    <r>
      <rPr>
        <sz val="10"/>
        <color theme="1"/>
        <rFont val="ＭＳ Ｐゴシック"/>
        <family val="3"/>
        <charset val="128"/>
      </rPr>
      <t>（会社一括振込</t>
    </r>
    <r>
      <rPr>
        <sz val="10"/>
        <rFont val="ＭＳ Ｐゴシック"/>
        <family val="3"/>
        <charset val="128"/>
      </rPr>
      <t>の請求書送付先_）</t>
    </r>
    <rPh sb="0" eb="1">
      <t>サル</t>
    </rPh>
    <rPh sb="2" eb="3">
      <t>コミ</t>
    </rPh>
    <rPh sb="4" eb="5">
      <t>タン</t>
    </rPh>
    <rPh sb="6" eb="7">
      <t>トウ</t>
    </rPh>
    <rPh sb="8" eb="9">
      <t>シャセイキュウショソウフサキ</t>
    </rPh>
    <phoneticPr fontId="2"/>
  </si>
  <si>
    <t xml:space="preserve">	会場：　山梨ＪＡ会館　６階大ホール</t>
    <rPh sb="1" eb="3">
      <t>カイジョウ</t>
    </rPh>
    <rPh sb="5" eb="7">
      <t>ヤマナシ</t>
    </rPh>
    <rPh sb="9" eb="11">
      <t>カイカン</t>
    </rPh>
    <rPh sb="14" eb="15">
      <t>ダイ</t>
    </rPh>
    <phoneticPr fontId="2"/>
  </si>
  <si>
    <t>請求書送付先は会社で一括振込みの場合は申込担当者に、個人振込みの場合は個人あてに</t>
    <rPh sb="0" eb="6">
      <t>セイキュウショソウフサキ</t>
    </rPh>
    <rPh sb="7" eb="9">
      <t>カイシャ</t>
    </rPh>
    <rPh sb="10" eb="12">
      <t>イッカツ</t>
    </rPh>
    <rPh sb="12" eb="14">
      <t>フリコ</t>
    </rPh>
    <rPh sb="16" eb="18">
      <t>バアイ</t>
    </rPh>
    <rPh sb="19" eb="21">
      <t>モウシコ</t>
    </rPh>
    <rPh sb="21" eb="24">
      <t>タントウシャ</t>
    </rPh>
    <rPh sb="26" eb="28">
      <t>コジン</t>
    </rPh>
    <rPh sb="28" eb="30">
      <t>フリコ</t>
    </rPh>
    <rPh sb="32" eb="34">
      <t>バアイ</t>
    </rPh>
    <rPh sb="35" eb="37">
      <t>コジン</t>
    </rPh>
    <phoneticPr fontId="2"/>
  </si>
  <si>
    <t>送付しますので、個人振込みの方のみ個人メールアドレスを記入ください。</t>
    <phoneticPr fontId="2"/>
  </si>
  <si>
    <t>住所：	〒400-0035  甲府市飯田１－１－２０　☎055-223-3591</t>
    <rPh sb="0" eb="2">
      <t>ジュウショ</t>
    </rPh>
    <phoneticPr fontId="2"/>
  </si>
  <si>
    <t>⑦</t>
    <phoneticPr fontId="2"/>
  </si>
  <si>
    <t>⑧</t>
    <phoneticPr fontId="2"/>
  </si>
  <si>
    <t>2022年度</t>
    <rPh sb="4" eb="6">
      <t>ネンド</t>
    </rPh>
    <phoneticPr fontId="2"/>
  </si>
  <si>
    <t>開催日：2023年1月24日（火）</t>
    <rPh sb="0" eb="2">
      <t>カイサイ</t>
    </rPh>
    <rPh sb="2" eb="3">
      <t>ビ</t>
    </rPh>
    <rPh sb="15" eb="16">
      <t>ヒ</t>
    </rPh>
    <phoneticPr fontId="2"/>
  </si>
  <si>
    <t>講習会　：　１月２４日（火）　開始１３時００分　　　受付１２時００分～</t>
    <rPh sb="0" eb="1">
      <t>コウ</t>
    </rPh>
    <rPh sb="1" eb="2">
      <t>ナラ</t>
    </rPh>
    <rPh sb="2" eb="3">
      <t>カイ</t>
    </rPh>
    <rPh sb="7" eb="8">
      <t>ガツ</t>
    </rPh>
    <rPh sb="10" eb="11">
      <t>ニチ</t>
    </rPh>
    <rPh sb="12" eb="13">
      <t>ヒ</t>
    </rPh>
    <rPh sb="15" eb="17">
      <t>カイシ</t>
    </rPh>
    <rPh sb="19" eb="20">
      <t>ジ</t>
    </rPh>
    <rPh sb="22" eb="23">
      <t>フン</t>
    </rPh>
    <rPh sb="26" eb="28">
      <t>ウケツケ</t>
    </rPh>
    <rPh sb="30" eb="31">
      <t>ジ</t>
    </rPh>
    <rPh sb="33" eb="34">
      <t>フン</t>
    </rPh>
    <phoneticPr fontId="2"/>
  </si>
  <si>
    <t>申込期限　１月１６日（月）</t>
    <rPh sb="11" eb="12">
      <t>ガツ</t>
    </rPh>
    <phoneticPr fontId="2"/>
  </si>
  <si>
    <t>振込先を記載した電子請求書を送付（メール）します。請求書送付日は12/１６・1２/２６・1/17を予定</t>
    <rPh sb="0" eb="3">
      <t>フリコミサキ</t>
    </rPh>
    <rPh sb="4" eb="6">
      <t>キサイ</t>
    </rPh>
    <rPh sb="8" eb="10">
      <t>デンシ</t>
    </rPh>
    <rPh sb="10" eb="13">
      <t>セイキュウショ</t>
    </rPh>
    <rPh sb="14" eb="16">
      <t>ソウフ</t>
    </rPh>
    <rPh sb="49" eb="51">
      <t>ヨテイ</t>
    </rPh>
    <phoneticPr fontId="2"/>
  </si>
  <si>
    <t>振込予定日の記入は送付日を考慮ください。</t>
    <rPh sb="2" eb="7">
      <t>フリコミヨテイビ</t>
    </rPh>
    <rPh sb="8" eb="10">
      <t>キニュウ</t>
    </rPh>
    <rPh sb="11" eb="14">
      <t>ソウフビ</t>
    </rPh>
    <rPh sb="15" eb="17">
      <t>コウリョ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</si>
</sst>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aaa\)"/>
    <numFmt numFmtId="177" formatCode="0_ "/>
    <numFmt numFmtId="178" formatCode="yyyy&quot;年&quot;m&quot;月&quot;d&quot;日&quot;;@"/>
    <numFmt numFmtId="179" formatCode="m/d;@"/>
  </numFmts>
  <fonts count="2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2"/>
      <color theme="1"/>
      <name val="ＭＳ 明朝"/>
      <family val="1"/>
      <charset val="128"/>
    </font>
    <font>
      <sz val="10"/>
      <name val="Arial"/>
      <family val="2"/>
    </font>
    <font>
      <sz val="11"/>
      <color theme="1"/>
      <name val="ＭＳ Ｐゴシック"/>
      <family val="2"/>
      <scheme val="minor"/>
    </font>
    <font>
      <sz val="9"/>
      <color indexed="81"/>
      <name val="MS P ゴシック"/>
      <family val="3"/>
      <charset val="128"/>
    </font>
    <font>
      <sz val="10"/>
      <color rgb="FF0000FF"/>
      <name val="ＭＳ Ｐゴシック"/>
      <family val="3"/>
      <charset val="128"/>
    </font>
    <font>
      <b/>
      <sz val="14"/>
      <color rgb="FFFF0000"/>
      <name val="ＭＳ Ｐゴシック"/>
      <family val="3"/>
      <charset val="128"/>
    </font>
    <font>
      <sz val="9"/>
      <color rgb="FF0000FF"/>
      <name val="ＭＳ Ｐゴシック"/>
      <family val="3"/>
      <charset val="128"/>
    </font>
    <font>
      <u/>
      <sz val="11"/>
      <color theme="10"/>
      <name val="ＭＳ Ｐゴシック"/>
      <family val="3"/>
      <charset val="128"/>
    </font>
    <font>
      <sz val="11"/>
      <color theme="1"/>
      <name val="ＭＳ Ｐゴシック"/>
      <family val="3"/>
      <charset val="128"/>
    </font>
    <font>
      <b/>
      <sz val="11"/>
      <color theme="1"/>
      <name val="ＭＳ Ｐゴシック"/>
      <family val="3"/>
      <charset val="128"/>
    </font>
    <font>
      <sz val="9"/>
      <color theme="1"/>
      <name val="ＭＳ Ｐゴシック"/>
      <family val="3"/>
      <charset val="128"/>
    </font>
    <font>
      <b/>
      <sz val="12"/>
      <color theme="1"/>
      <name val="ＭＳ Ｐゴシック"/>
      <family val="3"/>
      <charset val="128"/>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sz val="6"/>
      <color theme="1"/>
      <name val="ＭＳ Ｐゴシック"/>
      <family val="3"/>
      <charset val="128"/>
    </font>
    <font>
      <u/>
      <sz val="11"/>
      <color theme="1"/>
      <name val="ＭＳ Ｐゴシック"/>
      <family val="3"/>
      <charset val="128"/>
    </font>
    <font>
      <sz val="11"/>
      <color theme="1"/>
      <name val="HG丸ｺﾞｼｯｸM-PRO"/>
      <family val="3"/>
      <charset val="128"/>
    </font>
    <font>
      <b/>
      <sz val="9"/>
      <color theme="1"/>
      <name val="ＭＳ Ｐゴシック"/>
      <family val="3"/>
      <charset val="128"/>
    </font>
    <font>
      <b/>
      <sz val="11"/>
      <color theme="1"/>
      <name val="ＭＳ Ｐゴシック"/>
      <family val="3"/>
      <charset val="128"/>
      <scheme val="minor"/>
    </font>
    <font>
      <sz val="11"/>
      <color rgb="FF0000FF"/>
      <name val="ＭＳ Ｐゴシック"/>
      <family val="3"/>
      <charset val="128"/>
    </font>
    <font>
      <sz val="10"/>
      <color rgb="FF000000"/>
      <name val="ＭＳ Ｐゴシック"/>
      <family val="3"/>
      <charset val="128"/>
    </font>
    <font>
      <sz val="10"/>
      <color rgb="FF0033CC"/>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CCFF"/>
        <bgColor indexed="64"/>
      </patternFill>
    </fill>
    <fill>
      <patternFill patternType="solid">
        <fgColor rgb="FFFFFF99"/>
        <bgColor indexed="64"/>
      </patternFill>
    </fill>
    <fill>
      <patternFill patternType="solid">
        <fgColor rgb="FFCCFFFF"/>
        <bgColor indexed="64"/>
      </patternFill>
    </fill>
    <fill>
      <patternFill patternType="solid">
        <fgColor theme="9" tint="0.79998168889431442"/>
        <bgColor indexed="64"/>
      </patternFill>
    </fill>
    <fill>
      <patternFill patternType="solid">
        <fgColor rgb="FFDDFCFF"/>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8">
    <xf numFmtId="0" fontId="0" fillId="0" borderId="0">
      <alignment vertical="center"/>
    </xf>
    <xf numFmtId="0" fontId="1" fillId="0" borderId="0">
      <alignment vertical="center"/>
    </xf>
    <xf numFmtId="0" fontId="6" fillId="0" borderId="0">
      <alignment vertical="center"/>
    </xf>
    <xf numFmtId="43" fontId="7" fillId="0" borderId="0" applyBorder="0" applyAlignment="0" applyProtection="0"/>
    <xf numFmtId="0" fontId="8" fillId="0" borderId="0"/>
    <xf numFmtId="38" fontId="1" fillId="0" borderId="0" applyFont="0" applyFill="0" applyBorder="0" applyAlignment="0" applyProtection="0">
      <alignment vertical="center"/>
    </xf>
    <xf numFmtId="43" fontId="7" fillId="0" borderId="0" applyBorder="0" applyAlignment="0" applyProtection="0"/>
    <xf numFmtId="0" fontId="13" fillId="0" borderId="0" applyNumberFormat="0" applyFill="0" applyBorder="0" applyAlignment="0" applyProtection="0">
      <alignment vertical="center"/>
    </xf>
  </cellStyleXfs>
  <cellXfs count="171">
    <xf numFmtId="0" fontId="0" fillId="0" borderId="0" xfId="0">
      <alignment vertical="center"/>
    </xf>
    <xf numFmtId="0" fontId="0" fillId="0" borderId="9" xfId="0" applyBorder="1">
      <alignment vertical="center"/>
    </xf>
    <xf numFmtId="0" fontId="11" fillId="0" borderId="0" xfId="0" applyFont="1">
      <alignment vertical="center"/>
    </xf>
    <xf numFmtId="0" fontId="10" fillId="2" borderId="0" xfId="0" applyFont="1" applyFill="1" applyAlignment="1">
      <alignment horizontal="left" vertical="center"/>
    </xf>
    <xf numFmtId="0" fontId="3" fillId="0" borderId="0" xfId="0" applyFont="1">
      <alignment vertical="center"/>
    </xf>
    <xf numFmtId="0" fontId="0" fillId="6" borderId="0" xfId="0" applyFill="1">
      <alignment vertical="center"/>
    </xf>
    <xf numFmtId="0" fontId="0" fillId="6" borderId="9" xfId="0" applyFill="1" applyBorder="1">
      <alignment vertical="center"/>
    </xf>
    <xf numFmtId="0" fontId="0" fillId="7" borderId="4" xfId="0" applyFill="1" applyBorder="1" applyAlignment="1">
      <alignment vertical="center" wrapText="1"/>
    </xf>
    <xf numFmtId="0" fontId="0" fillId="7" borderId="4" xfId="0" applyFill="1" applyBorder="1">
      <alignment vertical="center"/>
    </xf>
    <xf numFmtId="0" fontId="4" fillId="7" borderId="4" xfId="0" applyFont="1" applyFill="1" applyBorder="1">
      <alignment vertical="center"/>
    </xf>
    <xf numFmtId="0" fontId="3" fillId="0" borderId="0" xfId="0" applyFont="1" applyAlignment="1">
      <alignment horizontal="right" vertical="center"/>
    </xf>
    <xf numFmtId="179" fontId="3" fillId="0" borderId="0" xfId="0" applyNumberFormat="1" applyFont="1">
      <alignment vertical="center"/>
    </xf>
    <xf numFmtId="179" fontId="0" fillId="0" borderId="0" xfId="0" applyNumberFormat="1">
      <alignment vertical="center"/>
    </xf>
    <xf numFmtId="38" fontId="0" fillId="0" borderId="0" xfId="5" applyFont="1" applyFill="1">
      <alignment vertical="center"/>
    </xf>
    <xf numFmtId="49" fontId="5" fillId="8" borderId="1" xfId="0" applyNumberFormat="1" applyFont="1" applyFill="1" applyBorder="1" applyAlignment="1">
      <alignment horizontal="right" vertical="center" shrinkToFit="1"/>
    </xf>
    <xf numFmtId="49" fontId="5" fillId="8" borderId="2" xfId="0" applyNumberFormat="1" applyFont="1" applyFill="1" applyBorder="1" applyAlignment="1">
      <alignment vertical="center" shrinkToFit="1"/>
    </xf>
    <xf numFmtId="0" fontId="5" fillId="8" borderId="4" xfId="0" applyFont="1" applyFill="1" applyBorder="1" applyAlignment="1">
      <alignment horizontal="center" vertical="center" shrinkToFit="1"/>
    </xf>
    <xf numFmtId="38" fontId="5" fillId="8" borderId="4" xfId="5" applyFont="1" applyFill="1" applyBorder="1" applyAlignment="1">
      <alignment horizontal="center" vertical="center" wrapText="1"/>
    </xf>
    <xf numFmtId="178" fontId="5" fillId="8" borderId="4" xfId="0" applyNumberFormat="1" applyFont="1" applyFill="1" applyBorder="1" applyAlignment="1">
      <alignment horizontal="center" vertical="center" wrapText="1"/>
    </xf>
    <xf numFmtId="49" fontId="5" fillId="8" borderId="4" xfId="0" applyNumberFormat="1" applyFont="1" applyFill="1" applyBorder="1" applyAlignment="1">
      <alignment horizontal="center" vertical="center" shrinkToFit="1"/>
    </xf>
    <xf numFmtId="0" fontId="0" fillId="8" borderId="11" xfId="0" applyFill="1" applyBorder="1" applyAlignment="1">
      <alignment horizontal="center" vertical="center" shrinkToFit="1"/>
    </xf>
    <xf numFmtId="0" fontId="0" fillId="8" borderId="4" xfId="0" applyFill="1" applyBorder="1" applyAlignment="1">
      <alignment horizontal="center" vertical="center" shrinkToFit="1"/>
    </xf>
    <xf numFmtId="0" fontId="0" fillId="9" borderId="15" xfId="0" applyFill="1" applyBorder="1">
      <alignment vertical="center"/>
    </xf>
    <xf numFmtId="0" fontId="0" fillId="9" borderId="16" xfId="0" applyFill="1" applyBorder="1">
      <alignment vertical="center"/>
    </xf>
    <xf numFmtId="0" fontId="0" fillId="9" borderId="17" xfId="0" applyFill="1" applyBorder="1">
      <alignment vertical="center"/>
    </xf>
    <xf numFmtId="0" fontId="0" fillId="9" borderId="18" xfId="0" applyFill="1" applyBorder="1">
      <alignment vertical="center"/>
    </xf>
    <xf numFmtId="0" fontId="0" fillId="9" borderId="19" xfId="0" applyFill="1" applyBorder="1">
      <alignment vertical="center"/>
    </xf>
    <xf numFmtId="0" fontId="0" fillId="9" borderId="20" xfId="0" applyFill="1" applyBorder="1">
      <alignment vertical="center"/>
    </xf>
    <xf numFmtId="0" fontId="14" fillId="0" borderId="0" xfId="0" applyFont="1">
      <alignment vertical="center"/>
    </xf>
    <xf numFmtId="0" fontId="14" fillId="2" borderId="0" xfId="0" applyFont="1" applyFill="1">
      <alignment vertical="center"/>
    </xf>
    <xf numFmtId="0" fontId="14" fillId="4" borderId="0" xfId="0" applyFont="1" applyFill="1">
      <alignment vertical="center"/>
    </xf>
    <xf numFmtId="0" fontId="15" fillId="0" borderId="0" xfId="0" applyFont="1">
      <alignment vertical="center"/>
    </xf>
    <xf numFmtId="0" fontId="14" fillId="0" borderId="9" xfId="0" applyFont="1" applyBorder="1" applyAlignment="1"/>
    <xf numFmtId="0" fontId="15" fillId="0" borderId="9" xfId="0" applyFont="1" applyBorder="1" applyAlignment="1">
      <alignment horizontal="right"/>
    </xf>
    <xf numFmtId="0" fontId="14" fillId="5" borderId="0" xfId="0" applyFont="1" applyFill="1">
      <alignment vertical="center"/>
    </xf>
    <xf numFmtId="0" fontId="14" fillId="5" borderId="3" xfId="0" applyFont="1" applyFill="1" applyBorder="1">
      <alignment vertical="center"/>
    </xf>
    <xf numFmtId="0" fontId="18" fillId="0" borderId="6" xfId="0" applyFont="1" applyBorder="1">
      <alignment vertical="center"/>
    </xf>
    <xf numFmtId="0" fontId="14" fillId="0" borderId="0" xfId="0" applyFont="1" applyAlignment="1"/>
    <xf numFmtId="0" fontId="20" fillId="0" borderId="6" xfId="0" applyFont="1" applyBorder="1" applyAlignment="1"/>
    <xf numFmtId="0" fontId="14" fillId="0" borderId="6" xfId="0" applyFont="1" applyBorder="1">
      <alignment vertical="center"/>
    </xf>
    <xf numFmtId="0" fontId="19" fillId="0" borderId="10" xfId="0" applyFont="1" applyBorder="1" applyAlignment="1"/>
    <xf numFmtId="0" fontId="14" fillId="0" borderId="6" xfId="0" applyFont="1" applyBorder="1" applyAlignment="1"/>
    <xf numFmtId="0" fontId="14" fillId="0" borderId="13" xfId="0" applyFont="1" applyBorder="1" applyAlignment="1"/>
    <xf numFmtId="0" fontId="21" fillId="0" borderId="4" xfId="0" applyFont="1" applyBorder="1" applyAlignment="1">
      <alignment horizontal="center" vertical="center" textRotation="255"/>
    </xf>
    <xf numFmtId="0" fontId="16" fillId="0" borderId="4" xfId="0" applyFont="1" applyBorder="1" applyAlignment="1">
      <alignment horizontal="center" vertical="center"/>
    </xf>
    <xf numFmtId="0" fontId="14" fillId="0" borderId="1" xfId="0" applyFont="1" applyBorder="1">
      <alignment vertical="center"/>
    </xf>
    <xf numFmtId="0" fontId="14" fillId="0" borderId="2" xfId="0" applyFont="1" applyBorder="1">
      <alignment vertical="center"/>
    </xf>
    <xf numFmtId="0" fontId="23" fillId="4" borderId="0" xfId="0" applyFont="1" applyFill="1" applyAlignment="1">
      <alignment horizontal="right" vertical="center"/>
    </xf>
    <xf numFmtId="0" fontId="23" fillId="4" borderId="0" xfId="0" applyFont="1" applyFill="1" applyAlignment="1">
      <alignment horizontal="left" vertical="center"/>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0" fontId="16" fillId="0" borderId="0" xfId="0" applyFont="1" applyAlignment="1">
      <alignment horizontal="left" vertical="center"/>
    </xf>
    <xf numFmtId="0" fontId="14" fillId="2" borderId="0" xfId="0" applyFont="1" applyFill="1" applyAlignment="1">
      <alignment horizontal="center" vertical="center"/>
    </xf>
    <xf numFmtId="177" fontId="14" fillId="0" borderId="0" xfId="0" applyNumberFormat="1" applyFont="1" applyAlignment="1" applyProtection="1">
      <alignment horizontal="center" vertical="center"/>
      <protection locked="0"/>
    </xf>
    <xf numFmtId="0" fontId="19" fillId="2" borderId="0" xfId="0" applyFont="1" applyFill="1" applyAlignment="1">
      <alignment horizontal="left" vertical="center"/>
    </xf>
    <xf numFmtId="0" fontId="19" fillId="2" borderId="11" xfId="0" applyFont="1" applyFill="1" applyBorder="1" applyAlignment="1">
      <alignment horizontal="right" vertical="center"/>
    </xf>
    <xf numFmtId="0" fontId="19" fillId="2" borderId="9" xfId="0" applyFont="1" applyFill="1" applyBorder="1" applyAlignment="1">
      <alignment horizontal="left" vertical="center"/>
    </xf>
    <xf numFmtId="0" fontId="19" fillId="2" borderId="12" xfId="0" applyFont="1" applyFill="1" applyBorder="1" applyAlignment="1">
      <alignment horizontal="left" vertical="center"/>
    </xf>
    <xf numFmtId="177" fontId="14" fillId="0" borderId="0" xfId="0" applyNumberFormat="1" applyFont="1" applyProtection="1">
      <alignment vertical="center"/>
      <protection locked="0"/>
    </xf>
    <xf numFmtId="0" fontId="19" fillId="2" borderId="0" xfId="0" applyFont="1" applyFill="1">
      <alignment vertical="center"/>
    </xf>
    <xf numFmtId="176" fontId="14" fillId="0" borderId="0" xfId="0" applyNumberFormat="1" applyFont="1">
      <alignment vertical="center"/>
    </xf>
    <xf numFmtId="0" fontId="19" fillId="2" borderId="1" xfId="0" applyFont="1" applyFill="1" applyBorder="1" applyAlignment="1">
      <alignment horizontal="right" vertical="center"/>
    </xf>
    <xf numFmtId="0" fontId="19" fillId="2" borderId="2" xfId="0" applyFont="1" applyFill="1" applyBorder="1" applyAlignment="1">
      <alignment horizontal="left" vertical="center"/>
    </xf>
    <xf numFmtId="0" fontId="19" fillId="2" borderId="5" xfId="0" applyFont="1" applyFill="1" applyBorder="1" applyAlignment="1">
      <alignment horizontal="left" vertical="center"/>
    </xf>
    <xf numFmtId="0" fontId="19" fillId="0" borderId="0" xfId="0" applyFont="1">
      <alignment vertical="center"/>
    </xf>
    <xf numFmtId="0" fontId="14" fillId="0" borderId="14" xfId="0" applyFont="1" applyBorder="1" applyAlignment="1">
      <alignment vertical="top"/>
    </xf>
    <xf numFmtId="0" fontId="14" fillId="0" borderId="14" xfId="0" applyFont="1" applyBorder="1">
      <alignment vertical="center"/>
    </xf>
    <xf numFmtId="0" fontId="14" fillId="2" borderId="14" xfId="0" applyFont="1" applyFill="1" applyBorder="1" applyAlignment="1">
      <alignment horizontal="center" vertical="center"/>
    </xf>
    <xf numFmtId="49" fontId="14" fillId="0" borderId="14" xfId="0" applyNumberFormat="1" applyFont="1" applyBorder="1" applyAlignment="1">
      <alignment horizontal="center" vertical="center"/>
    </xf>
    <xf numFmtId="0" fontId="19" fillId="2" borderId="14" xfId="0" applyFont="1" applyFill="1" applyBorder="1" applyAlignment="1">
      <alignment horizontal="center" vertical="center"/>
    </xf>
    <xf numFmtId="176" fontId="14" fillId="0" borderId="14" xfId="0" applyNumberFormat="1" applyFont="1" applyBorder="1" applyAlignment="1">
      <alignment horizontal="right" vertical="center"/>
    </xf>
    <xf numFmtId="0" fontId="16" fillId="0" borderId="0" xfId="0" applyFont="1" applyAlignment="1">
      <alignment vertical="top" wrapText="1"/>
    </xf>
    <xf numFmtId="0" fontId="14" fillId="0" borderId="0" xfId="0" applyFont="1" applyAlignment="1">
      <alignment vertical="top"/>
    </xf>
    <xf numFmtId="0" fontId="16" fillId="0" borderId="0" xfId="0" applyFont="1" applyAlignment="1">
      <alignment vertical="center" wrapText="1"/>
    </xf>
    <xf numFmtId="0" fontId="24" fillId="0" borderId="9" xfId="0" applyFont="1" applyBorder="1" applyAlignment="1">
      <alignment horizontal="left" vertical="center"/>
    </xf>
    <xf numFmtId="0" fontId="14" fillId="0" borderId="9" xfId="0" applyFont="1" applyBorder="1">
      <alignment vertical="center"/>
    </xf>
    <xf numFmtId="0" fontId="2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179" fontId="14" fillId="0" borderId="2" xfId="0" applyNumberFormat="1" applyFont="1" applyBorder="1">
      <alignment vertical="center"/>
    </xf>
    <xf numFmtId="179" fontId="14" fillId="0" borderId="5" xfId="0" applyNumberFormat="1" applyFont="1" applyBorder="1">
      <alignment vertical="center"/>
    </xf>
    <xf numFmtId="0" fontId="19" fillId="0" borderId="0" xfId="0" applyFont="1" applyAlignment="1">
      <alignment vertical="center" wrapText="1"/>
    </xf>
    <xf numFmtId="0" fontId="14" fillId="0" borderId="0" xfId="0" applyFont="1" applyAlignment="1">
      <alignment horizontal="center" vertical="center"/>
    </xf>
    <xf numFmtId="0" fontId="26" fillId="0" borderId="0" xfId="0" applyFont="1">
      <alignment vertical="center"/>
    </xf>
    <xf numFmtId="0" fontId="21" fillId="0" borderId="0" xfId="0" applyFont="1" applyAlignment="1">
      <alignment horizontal="right" vertical="center"/>
    </xf>
    <xf numFmtId="0" fontId="14" fillId="0" borderId="0" xfId="0" applyFont="1" applyAlignment="1">
      <alignment horizontal="left" vertical="center"/>
    </xf>
    <xf numFmtId="0" fontId="16" fillId="0" borderId="0" xfId="0" applyFont="1">
      <alignment vertical="center"/>
    </xf>
    <xf numFmtId="0" fontId="27" fillId="0" borderId="0" xfId="0" applyFont="1">
      <alignment vertical="center"/>
    </xf>
    <xf numFmtId="176" fontId="14" fillId="0" borderId="14" xfId="0" applyNumberFormat="1" applyFont="1" applyBorder="1">
      <alignment vertical="center"/>
    </xf>
    <xf numFmtId="0" fontId="19" fillId="7" borderId="0" xfId="0" applyFont="1" applyFill="1">
      <alignment vertical="center"/>
    </xf>
    <xf numFmtId="0" fontId="16" fillId="7" borderId="0" xfId="0" applyFont="1" applyFill="1" applyAlignment="1">
      <alignment vertical="top" wrapText="1"/>
    </xf>
    <xf numFmtId="0" fontId="14" fillId="7" borderId="0" xfId="0" applyFont="1" applyFill="1" applyAlignment="1">
      <alignment vertical="top"/>
    </xf>
    <xf numFmtId="0" fontId="16" fillId="7" borderId="0" xfId="0" applyFont="1" applyFill="1" applyAlignment="1">
      <alignment vertical="center" wrapText="1"/>
    </xf>
    <xf numFmtId="0" fontId="14" fillId="7" borderId="0" xfId="0" applyFont="1" applyFill="1">
      <alignment vertical="center"/>
    </xf>
    <xf numFmtId="0" fontId="3" fillId="7" borderId="0" xfId="0" applyFont="1" applyFill="1">
      <alignment vertical="center"/>
    </xf>
    <xf numFmtId="0" fontId="28" fillId="0" borderId="0" xfId="0" applyFont="1">
      <alignment vertical="center"/>
    </xf>
    <xf numFmtId="0" fontId="19" fillId="10" borderId="1" xfId="0" applyFont="1" applyFill="1" applyBorder="1" applyAlignment="1">
      <alignment horizontal="left" vertical="center"/>
    </xf>
    <xf numFmtId="0" fontId="19" fillId="10" borderId="2" xfId="0" applyFont="1" applyFill="1" applyBorder="1" applyAlignment="1">
      <alignment horizontal="left" vertical="center"/>
    </xf>
    <xf numFmtId="0" fontId="19" fillId="10" borderId="5" xfId="0" applyFont="1" applyFill="1" applyBorder="1" applyAlignment="1">
      <alignment horizontal="left" vertical="center"/>
    </xf>
    <xf numFmtId="179" fontId="19" fillId="10" borderId="1" xfId="0" applyNumberFormat="1" applyFont="1" applyFill="1" applyBorder="1" applyAlignment="1">
      <alignment horizontal="center" vertical="center"/>
    </xf>
    <xf numFmtId="179" fontId="19" fillId="10" borderId="2" xfId="0" applyNumberFormat="1" applyFont="1" applyFill="1" applyBorder="1" applyAlignment="1">
      <alignment horizontal="center" vertical="center"/>
    </xf>
    <xf numFmtId="179" fontId="19" fillId="10" borderId="5" xfId="0" applyNumberFormat="1" applyFont="1" applyFill="1" applyBorder="1" applyAlignment="1">
      <alignment horizontal="center" vertical="center"/>
    </xf>
    <xf numFmtId="0" fontId="19" fillId="10" borderId="1" xfId="0" applyFont="1" applyFill="1" applyBorder="1" applyAlignment="1">
      <alignment horizontal="center" vertical="center"/>
    </xf>
    <xf numFmtId="0" fontId="19" fillId="10" borderId="2" xfId="0" applyFont="1" applyFill="1" applyBorder="1" applyAlignment="1">
      <alignment horizontal="center" vertical="center"/>
    </xf>
    <xf numFmtId="0" fontId="19" fillId="10" borderId="5" xfId="0" applyFont="1" applyFill="1" applyBorder="1" applyAlignment="1">
      <alignment horizontal="center" vertical="center"/>
    </xf>
    <xf numFmtId="177" fontId="14" fillId="0" borderId="2" xfId="0" applyNumberFormat="1" applyFont="1" applyBorder="1" applyAlignment="1" applyProtection="1">
      <alignment horizontal="center" vertical="center"/>
      <protection locked="0"/>
    </xf>
    <xf numFmtId="177" fontId="14" fillId="0" borderId="5" xfId="0" applyNumberFormat="1" applyFont="1" applyBorder="1" applyAlignment="1" applyProtection="1">
      <alignment horizontal="center" vertical="center"/>
      <protection locked="0"/>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179" fontId="14" fillId="0" borderId="1" xfId="0" applyNumberFormat="1" applyFont="1" applyBorder="1" applyAlignment="1">
      <alignment horizontal="center" vertical="center"/>
    </xf>
    <xf numFmtId="179" fontId="14" fillId="0" borderId="2" xfId="0" applyNumberFormat="1" applyFont="1" applyBorder="1" applyAlignment="1">
      <alignment horizontal="center" vertical="center"/>
    </xf>
    <xf numFmtId="179" fontId="14" fillId="0" borderId="5" xfId="0" applyNumberFormat="1" applyFont="1" applyBorder="1" applyAlignment="1">
      <alignment horizontal="center" vertical="center"/>
    </xf>
    <xf numFmtId="176" fontId="14" fillId="10" borderId="14" xfId="0" applyNumberFormat="1" applyFont="1" applyFill="1" applyBorder="1" applyAlignment="1">
      <alignment horizontal="center" vertical="center"/>
    </xf>
    <xf numFmtId="0" fontId="16" fillId="0" borderId="9" xfId="0" applyFont="1" applyBorder="1" applyAlignment="1">
      <alignment horizontal="center" vertical="center" wrapText="1"/>
    </xf>
    <xf numFmtId="0" fontId="16" fillId="0" borderId="12"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7" borderId="1" xfId="0" applyFont="1" applyFill="1" applyBorder="1" applyAlignment="1">
      <alignment horizontal="center" vertical="center" wrapText="1"/>
    </xf>
    <xf numFmtId="0" fontId="19" fillId="7" borderId="2" xfId="0" applyFont="1" applyFill="1" applyBorder="1" applyAlignment="1">
      <alignment horizontal="center" vertical="center"/>
    </xf>
    <xf numFmtId="0" fontId="19" fillId="7" borderId="5" xfId="0" applyFont="1" applyFill="1" applyBorder="1" applyAlignment="1">
      <alignment horizontal="center" vertical="center"/>
    </xf>
    <xf numFmtId="0" fontId="14" fillId="10" borderId="1" xfId="0" applyFont="1" applyFill="1" applyBorder="1" applyAlignment="1">
      <alignment horizontal="left" vertical="center"/>
    </xf>
    <xf numFmtId="0" fontId="14" fillId="10" borderId="2" xfId="0" applyFont="1" applyFill="1" applyBorder="1" applyAlignment="1">
      <alignment horizontal="left" vertical="center"/>
    </xf>
    <xf numFmtId="0" fontId="14" fillId="10" borderId="5" xfId="0" applyFont="1" applyFill="1" applyBorder="1" applyAlignment="1">
      <alignment horizontal="left" vertical="center"/>
    </xf>
    <xf numFmtId="0" fontId="22" fillId="10" borderId="1" xfId="7" applyFont="1" applyFill="1" applyBorder="1" applyAlignment="1">
      <alignment horizontal="left" vertical="center"/>
    </xf>
    <xf numFmtId="0" fontId="13" fillId="10" borderId="1" xfId="7" applyFill="1" applyBorder="1" applyAlignment="1">
      <alignment horizontal="left" vertical="center"/>
    </xf>
    <xf numFmtId="0" fontId="14" fillId="0" borderId="0" xfId="0" applyFont="1" applyAlignment="1">
      <alignment horizontal="center"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5" xfId="0" applyFont="1" applyBorder="1" applyAlignment="1">
      <alignment horizontal="lef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25" fillId="3" borderId="1" xfId="0" applyFont="1" applyFill="1" applyBorder="1" applyAlignment="1">
      <alignment horizontal="center" vertical="center"/>
    </xf>
    <xf numFmtId="0" fontId="25" fillId="3" borderId="5" xfId="0" applyFont="1" applyFill="1" applyBorder="1" applyAlignment="1">
      <alignment horizontal="center" vertical="center"/>
    </xf>
    <xf numFmtId="0" fontId="21" fillId="0" borderId="4" xfId="0" applyFont="1" applyBorder="1" applyAlignment="1">
      <alignment horizontal="center" vertical="center" wrapText="1"/>
    </xf>
    <xf numFmtId="0" fontId="21" fillId="0" borderId="4" xfId="0" applyFont="1" applyBorder="1" applyAlignment="1">
      <alignment horizontal="center" vertical="center"/>
    </xf>
    <xf numFmtId="0" fontId="14" fillId="0" borderId="4" xfId="0" applyFont="1" applyBorder="1" applyAlignment="1">
      <alignment horizontal="center" vertical="center"/>
    </xf>
    <xf numFmtId="49" fontId="14" fillId="0" borderId="2" xfId="0" applyNumberFormat="1" applyFont="1" applyBorder="1" applyAlignment="1">
      <alignment horizontal="center" vertical="center"/>
    </xf>
    <xf numFmtId="49" fontId="14" fillId="0" borderId="5" xfId="0" applyNumberFormat="1" applyFont="1" applyBorder="1" applyAlignment="1">
      <alignment horizontal="center" vertical="center"/>
    </xf>
    <xf numFmtId="0" fontId="19" fillId="10" borderId="14" xfId="0" applyFont="1" applyFill="1" applyBorder="1" applyAlignment="1">
      <alignment horizontal="center" vertical="center"/>
    </xf>
    <xf numFmtId="0" fontId="20" fillId="2" borderId="11" xfId="0" applyFont="1" applyFill="1" applyBorder="1" applyAlignment="1">
      <alignment horizontal="center" vertical="center" wrapText="1"/>
    </xf>
    <xf numFmtId="0" fontId="20" fillId="2" borderId="9"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xf>
    <xf numFmtId="0" fontId="20" fillId="2" borderId="5" xfId="0" applyFont="1" applyFill="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14" fillId="0" borderId="4" xfId="0" applyFont="1" applyBorder="1" applyAlignment="1">
      <alignment horizontal="center" vertical="center" wrapText="1"/>
    </xf>
    <xf numFmtId="49" fontId="14" fillId="10" borderId="0" xfId="0" applyNumberFormat="1" applyFont="1" applyFill="1" applyAlignment="1">
      <alignment horizontal="center" vertical="center"/>
    </xf>
    <xf numFmtId="49" fontId="14" fillId="10" borderId="3" xfId="0" applyNumberFormat="1" applyFont="1" applyFill="1" applyBorder="1" applyAlignment="1">
      <alignment horizontal="center" vertical="center"/>
    </xf>
    <xf numFmtId="0" fontId="19" fillId="0" borderId="8" xfId="0" applyFont="1" applyBorder="1" applyAlignment="1">
      <alignment horizontal="center" vertical="center"/>
    </xf>
    <xf numFmtId="0" fontId="19" fillId="0" borderId="0" xfId="0" applyFont="1" applyAlignment="1">
      <alignment horizontal="center" vertical="center"/>
    </xf>
    <xf numFmtId="0" fontId="14" fillId="10" borderId="0" xfId="0" applyFont="1" applyFill="1" applyAlignment="1">
      <alignment horizontal="center" vertical="center"/>
    </xf>
    <xf numFmtId="0" fontId="14" fillId="10" borderId="1" xfId="0" applyFont="1" applyFill="1" applyBorder="1">
      <alignment vertical="center"/>
    </xf>
    <xf numFmtId="0" fontId="14" fillId="10" borderId="2" xfId="0" applyFont="1" applyFill="1" applyBorder="1">
      <alignment vertical="center"/>
    </xf>
    <xf numFmtId="0" fontId="14" fillId="10" borderId="5" xfId="0" applyFont="1" applyFill="1" applyBorder="1">
      <alignment vertical="center"/>
    </xf>
    <xf numFmtId="0" fontId="16" fillId="0" borderId="7" xfId="0" applyFont="1" applyBorder="1" applyAlignment="1">
      <alignment horizontal="center" vertical="center"/>
    </xf>
    <xf numFmtId="0" fontId="18" fillId="0" borderId="10" xfId="0" applyFont="1" applyBorder="1" applyAlignment="1">
      <alignment horizontal="center" vertical="center"/>
    </xf>
    <xf numFmtId="0" fontId="18" fillId="0" borderId="6" xfId="0" applyFont="1" applyBorder="1" applyAlignment="1">
      <alignment horizontal="center" vertical="center"/>
    </xf>
    <xf numFmtId="0" fontId="18" fillId="0" borderId="13" xfId="0" applyFont="1" applyBorder="1" applyAlignment="1">
      <alignment horizontal="center" vertical="center"/>
    </xf>
    <xf numFmtId="0" fontId="18" fillId="0" borderId="11" xfId="0" applyFont="1" applyBorder="1" applyAlignment="1">
      <alignment horizontal="center" vertical="center"/>
    </xf>
    <xf numFmtId="0" fontId="18" fillId="0" borderId="9" xfId="0" applyFont="1" applyBorder="1" applyAlignment="1">
      <alignment horizontal="center" vertical="center"/>
    </xf>
    <xf numFmtId="0" fontId="18" fillId="0" borderId="12" xfId="0" applyFont="1" applyBorder="1" applyAlignment="1">
      <alignment horizontal="center" vertical="center"/>
    </xf>
    <xf numFmtId="0" fontId="18" fillId="0" borderId="4" xfId="0" applyFont="1" applyBorder="1" applyAlignment="1">
      <alignment horizontal="center" vertical="center" wrapText="1"/>
    </xf>
    <xf numFmtId="0" fontId="18" fillId="0" borderId="4" xfId="0" applyFont="1" applyBorder="1" applyAlignment="1">
      <alignment horizontal="center" vertical="center"/>
    </xf>
    <xf numFmtId="0" fontId="17" fillId="10" borderId="1" xfId="0" applyFont="1" applyFill="1" applyBorder="1" applyAlignment="1">
      <alignment horizontal="left" vertical="center"/>
    </xf>
    <xf numFmtId="0" fontId="17" fillId="10" borderId="2" xfId="0" applyFont="1" applyFill="1" applyBorder="1" applyAlignment="1">
      <alignment horizontal="left" vertical="center"/>
    </xf>
    <xf numFmtId="0" fontId="17" fillId="10" borderId="5" xfId="0" applyFont="1" applyFill="1" applyBorder="1" applyAlignment="1">
      <alignment horizontal="left" vertical="center"/>
    </xf>
  </cellXfs>
  <cellStyles count="8">
    <cellStyle name="TableStyleLight1" xfId="3" xr:uid="{34F2E942-A614-48B2-B0C5-C57B2246F5C5}"/>
    <cellStyle name="TableStyleLight1 2" xfId="6" xr:uid="{2F04DC8E-F18F-4FD6-ABCC-6396610D57B6}"/>
    <cellStyle name="ハイパーリンク" xfId="7" builtinId="8"/>
    <cellStyle name="桁区切り" xfId="5" builtinId="6"/>
    <cellStyle name="標準" xfId="0" builtinId="0"/>
    <cellStyle name="標準 2" xfId="1" xr:uid="{4C871D60-0A14-4113-A14B-9724B590EC01}"/>
    <cellStyle name="標準 3" xfId="2" xr:uid="{3899062C-ED1F-4913-975C-8DDCD0A1F83D}"/>
    <cellStyle name="標準 7" xfId="4" xr:uid="{3E200390-525A-46D9-ADB2-7F6A605A6714}"/>
  </cellStyles>
  <dxfs count="0"/>
  <tableStyles count="0" defaultTableStyle="TableStyleMedium2" defaultPivotStyle="PivotStyleLight16"/>
  <colors>
    <mruColors>
      <color rgb="FFFFFF99"/>
      <color rgb="FFDDFCFF"/>
      <color rgb="FF0033CC"/>
      <color rgb="FFFFFFCC"/>
      <color rgb="FFCCFFCC"/>
      <color rgb="FFFF00FF"/>
      <color rgb="FF0000FF"/>
      <color rgb="FFCCFFFF"/>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mailto:kondo@nikkenren.or.jp" TargetMode="External"/></Relationships>
</file>

<file path=xl/drawings/drawing1.xml><?xml version="1.0" encoding="utf-8"?>
<xdr:wsDr xmlns:xdr="http://schemas.openxmlformats.org/drawingml/2006/spreadsheetDrawing" xmlns:a="http://schemas.openxmlformats.org/drawingml/2006/main">
  <xdr:twoCellAnchor>
    <xdr:from>
      <xdr:col>47</xdr:col>
      <xdr:colOff>1</xdr:colOff>
      <xdr:row>22</xdr:row>
      <xdr:rowOff>19049</xdr:rowOff>
    </xdr:from>
    <xdr:to>
      <xdr:col>85</xdr:col>
      <xdr:colOff>57150</xdr:colOff>
      <xdr:row>36</xdr:row>
      <xdr:rowOff>200025</xdr:rowOff>
    </xdr:to>
    <xdr:sp macro="" textlink="">
      <xdr:nvSpPr>
        <xdr:cNvPr id="10" name="AutoShape 10">
          <a:extLst>
            <a:ext uri="{FF2B5EF4-FFF2-40B4-BE49-F238E27FC236}">
              <a16:creationId xmlns:a16="http://schemas.microsoft.com/office/drawing/2014/main" id="{00000000-0008-0000-0000-00000A000000}"/>
            </a:ext>
          </a:extLst>
        </xdr:cNvPr>
        <xdr:cNvSpPr>
          <a:spLocks noChangeArrowheads="1"/>
        </xdr:cNvSpPr>
      </xdr:nvSpPr>
      <xdr:spPr bwMode="auto">
        <a:xfrm>
          <a:off x="5915026" y="5048249"/>
          <a:ext cx="4762499" cy="273367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0" rIns="0" bIns="0" anchor="t" upright="1"/>
        <a:lstStyle/>
        <a:p>
          <a:pPr algn="l" rtl="0">
            <a:lnSpc>
              <a:spcPts val="1200"/>
            </a:lnSpc>
            <a:spcBef>
              <a:spcPts val="1200"/>
            </a:spcBef>
            <a:defRPr sz="1000"/>
          </a:pPr>
          <a:r>
            <a:rPr lang="ja-JP" altLang="en-US" sz="1000" b="0" i="0" u="none" strike="noStrike" baseline="0">
              <a:solidFill>
                <a:srgbClr val="000000"/>
              </a:solidFill>
              <a:latin typeface="+mn-ea"/>
              <a:ea typeface="+mn-ea"/>
            </a:rPr>
            <a:t>＜受講料＞　一人　２，０００円 （消費税を含む）</a:t>
          </a:r>
          <a:endParaRPr lang="en-US" altLang="ja-JP" sz="1000" b="0" i="0" u="none" strike="noStrike" baseline="0">
            <a:solidFill>
              <a:srgbClr val="000000"/>
            </a:solidFill>
            <a:latin typeface="+mn-ea"/>
            <a:ea typeface="+mn-ea"/>
          </a:endParaRPr>
        </a:p>
        <a:p>
          <a:pPr algn="l" rtl="0">
            <a:lnSpc>
              <a:spcPts val="1200"/>
            </a:lnSpc>
            <a:spcBef>
              <a:spcPts val="0"/>
            </a:spcBef>
            <a:defRPr sz="1000"/>
          </a:pPr>
          <a:r>
            <a:rPr lang="ja-JP" altLang="ja-JP" sz="1000">
              <a:effectLst/>
              <a:latin typeface="+mn-lt"/>
              <a:ea typeface="+mn-ea"/>
              <a:cs typeface="+mn-cs"/>
            </a:rPr>
            <a:t>　</a:t>
          </a:r>
          <a:r>
            <a:rPr lang="ja-JP" altLang="en-US" sz="1000" b="0" i="0" u="none" strike="noStrike" baseline="0">
              <a:solidFill>
                <a:srgbClr val="000000"/>
              </a:solidFill>
              <a:latin typeface="+mn-ea"/>
              <a:ea typeface="+mn-ea"/>
            </a:rPr>
            <a:t>・受講料の請求書は後日、申込者にメールにてお送りしますので、確認後に</a:t>
          </a:r>
          <a:endParaRPr lang="en-US" altLang="ja-JP" sz="1000" b="0" i="0" u="none" strike="noStrike" baseline="0">
            <a:solidFill>
              <a:srgbClr val="000000"/>
            </a:solidFill>
            <a:latin typeface="+mn-ea"/>
            <a:ea typeface="+mn-ea"/>
          </a:endParaRPr>
        </a:p>
        <a:p>
          <a:pPr algn="l" rtl="0">
            <a:lnSpc>
              <a:spcPts val="1200"/>
            </a:lnSpc>
            <a:defRPr sz="1000"/>
          </a:pPr>
          <a:r>
            <a:rPr lang="en-US" altLang="ja-JP" sz="1000" b="0" i="0" u="none" strike="noStrike" baseline="0">
              <a:solidFill>
                <a:srgbClr val="000000"/>
              </a:solidFill>
              <a:latin typeface="+mn-ea"/>
              <a:ea typeface="+mn-ea"/>
            </a:rPr>
            <a:t>    </a:t>
          </a:r>
          <a:r>
            <a:rPr lang="ja-JP" altLang="ja-JP" sz="1000" b="0" i="0" baseline="0">
              <a:effectLst/>
              <a:latin typeface="+mn-lt"/>
              <a:ea typeface="+mn-ea"/>
              <a:cs typeface="+mn-cs"/>
            </a:rPr>
            <a:t>お振込みください。</a:t>
          </a:r>
          <a:r>
            <a:rPr lang="ja-JP" altLang="en-US" sz="1000" b="0" i="0" baseline="0">
              <a:effectLst/>
              <a:latin typeface="+mn-lt"/>
              <a:ea typeface="+mn-ea"/>
              <a:cs typeface="+mn-cs"/>
            </a:rPr>
            <a:t>領収書は金融機関の振込控に代えさせていただきます。</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a:t>
          </a:r>
          <a:r>
            <a:rPr lang="ja-JP" altLang="ja-JP" sz="1000" b="1" u="sng">
              <a:effectLst/>
              <a:latin typeface="+mn-ea"/>
              <a:ea typeface="+mn-ea"/>
              <a:cs typeface="+mn-cs"/>
            </a:rPr>
            <a:t>振込時には、</a:t>
          </a:r>
          <a:r>
            <a:rPr lang="ja-JP" altLang="en-US" sz="1000" b="1" u="sng">
              <a:effectLst/>
              <a:latin typeface="+mn-ea"/>
              <a:ea typeface="+mn-ea"/>
              <a:cs typeface="+mn-cs"/>
            </a:rPr>
            <a:t>会社名または個人は整理</a:t>
          </a:r>
          <a:r>
            <a:rPr lang="en-US" altLang="ja-JP" sz="1000" b="1" u="sng">
              <a:effectLst/>
              <a:latin typeface="+mn-ea"/>
              <a:ea typeface="+mn-ea"/>
              <a:cs typeface="+mn-cs"/>
            </a:rPr>
            <a:t>No.</a:t>
          </a:r>
          <a:r>
            <a:rPr lang="ja-JP" altLang="ja-JP" sz="1000" b="1" u="sng">
              <a:solidFill>
                <a:sysClr val="windowText" lastClr="000000"/>
              </a:solidFill>
              <a:effectLst/>
              <a:latin typeface="+mn-ea"/>
              <a:ea typeface="+mn-ea"/>
              <a:cs typeface="+mn-cs"/>
            </a:rPr>
            <a:t>（</a:t>
          </a:r>
          <a:r>
            <a:rPr lang="en-US" altLang="ja-JP" sz="1000" b="1" u="sng">
              <a:solidFill>
                <a:sysClr val="windowText" lastClr="000000"/>
              </a:solidFill>
              <a:effectLst/>
              <a:latin typeface="+mn-ea"/>
              <a:ea typeface="+mn-ea"/>
              <a:cs typeface="+mn-cs"/>
            </a:rPr>
            <a:t>W</a:t>
          </a:r>
          <a:r>
            <a:rPr lang="ja-JP" altLang="en-US" sz="1000" b="1" i="0" u="sng" strike="noStrike">
              <a:effectLst/>
              <a:latin typeface="+mn-ea"/>
              <a:ea typeface="+mn-ea"/>
              <a:cs typeface="+mn-cs"/>
            </a:rPr>
            <a:t>○</a:t>
          </a:r>
          <a:r>
            <a:rPr lang="ja-JP" altLang="ja-JP" sz="1000" b="1" i="0" u="sng">
              <a:effectLst/>
              <a:latin typeface="+mn-ea"/>
              <a:ea typeface="+mn-ea"/>
              <a:cs typeface="+mn-cs"/>
            </a:rPr>
            <a:t>○</a:t>
          </a:r>
          <a:r>
            <a:rPr lang="ja-JP" altLang="ja-JP" sz="1000" b="1" u="sng">
              <a:effectLst/>
              <a:latin typeface="+mn-ea"/>
              <a:ea typeface="+mn-ea"/>
              <a:cs typeface="+mn-cs"/>
            </a:rPr>
            <a:t>）をご入力ください</a:t>
          </a:r>
          <a:r>
            <a:rPr lang="ja-JP" altLang="en-US" sz="1000" b="1" u="sng">
              <a:effectLst/>
              <a:latin typeface="+mn-ea"/>
              <a:ea typeface="+mn-ea"/>
              <a:cs typeface="+mn-cs"/>
            </a:rPr>
            <a:t>。</a:t>
          </a:r>
          <a:endParaRPr lang="en-US" altLang="ja-JP" sz="1000" b="1" u="sng">
            <a:effectLst/>
            <a:latin typeface="+mn-ea"/>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000" b="0" i="0" baseline="0">
              <a:effectLst/>
              <a:latin typeface="+mn-lt"/>
              <a:ea typeface="+mn-ea"/>
              <a:cs typeface="+mn-cs"/>
            </a:rPr>
            <a:t>　・振込手数料は、ご負担くださいますようお願い申し上げます。</a:t>
          </a:r>
          <a:endParaRPr lang="en-US" altLang="ja-JP" sz="1000" b="1" u="sng">
            <a:effectLst/>
            <a:latin typeface="+mn-ea"/>
            <a:ea typeface="+mn-ea"/>
            <a:cs typeface="+mn-cs"/>
          </a:endParaRPr>
        </a:p>
        <a:p>
          <a:pPr algn="l" rtl="0">
            <a:lnSpc>
              <a:spcPts val="1200"/>
            </a:lnSpc>
            <a:defRPr sz="1000"/>
          </a:pPr>
          <a:r>
            <a:rPr lang="ja-JP" altLang="en-US" sz="1000" b="0" i="0" u="none" strike="noStrike" baseline="0">
              <a:solidFill>
                <a:srgbClr val="000000"/>
              </a:solidFill>
              <a:latin typeface="+mn-ea"/>
              <a:ea typeface="+mn-ea"/>
            </a:rPr>
            <a:t>＜振込先＞</a:t>
          </a:r>
          <a:r>
            <a:rPr lang="ja-JP" altLang="en-US" sz="1000" b="0" i="0" u="none" strike="noStrike" baseline="0">
              <a:solidFill>
                <a:sysClr val="windowText" lastClr="000000"/>
              </a:solidFill>
              <a:latin typeface="+mn-ea"/>
              <a:ea typeface="+mn-ea"/>
            </a:rPr>
            <a:t>下記の振込先にお振込みください。</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三菱ＵＦＪ銀行　八重洲通支店　普通預金　０７３３７８４</a:t>
          </a:r>
        </a:p>
        <a:p>
          <a:pPr algn="l" rtl="0">
            <a:lnSpc>
              <a:spcPts val="1200"/>
            </a:lnSpc>
            <a:defRPr sz="1000"/>
          </a:pPr>
          <a:r>
            <a:rPr lang="ja-JP" altLang="en-US" sz="1000" b="0" i="0" u="none" strike="noStrike" baseline="0">
              <a:solidFill>
                <a:sysClr val="windowText" lastClr="000000"/>
              </a:solidFill>
              <a:latin typeface="+mn-ea"/>
              <a:ea typeface="+mn-ea"/>
            </a:rPr>
            <a:t>　　　　　　　　     シヤ）ニホンケンセツギヨウレンゴウカイ</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1" i="0" u="none" strike="noStrike" baseline="0">
              <a:solidFill>
                <a:srgbClr val="FF0000"/>
              </a:solidFill>
              <a:latin typeface="+mn-ea"/>
              <a:ea typeface="+mn-ea"/>
            </a:rPr>
            <a:t>＜振込期間＞　</a:t>
          </a:r>
          <a:r>
            <a:rPr lang="en-US" altLang="ja-JP" sz="1000" b="1" i="0" u="none" strike="noStrike" baseline="0">
              <a:solidFill>
                <a:srgbClr val="FF0000"/>
              </a:solidFill>
              <a:latin typeface="+mn-ea"/>
              <a:ea typeface="+mn-ea"/>
            </a:rPr>
            <a:t>12</a:t>
          </a:r>
          <a:r>
            <a:rPr lang="ja-JP" altLang="en-US" sz="1000" b="1" i="0" u="none" strike="noStrike" baseline="0">
              <a:solidFill>
                <a:srgbClr val="FF0000"/>
              </a:solidFill>
              <a:latin typeface="+mn-ea"/>
              <a:ea typeface="+mn-ea"/>
            </a:rPr>
            <a:t>月１６日</a:t>
          </a:r>
          <a:r>
            <a:rPr lang="en-US" altLang="ja-JP" sz="1000" b="1" i="0" u="none" strike="noStrike" baseline="0">
              <a:solidFill>
                <a:srgbClr val="FF0000"/>
              </a:solidFill>
              <a:latin typeface="+mn-ea"/>
              <a:ea typeface="+mn-ea"/>
            </a:rPr>
            <a:t>(</a:t>
          </a:r>
          <a:r>
            <a:rPr lang="ja-JP" altLang="en-US" sz="1000" b="1" i="0" u="none" strike="noStrike" baseline="0">
              <a:solidFill>
                <a:srgbClr val="FF0000"/>
              </a:solidFill>
              <a:latin typeface="+mn-ea"/>
              <a:ea typeface="+mn-ea"/>
            </a:rPr>
            <a:t>金</a:t>
          </a:r>
          <a:r>
            <a:rPr lang="en-US" altLang="ja-JP" sz="1000" b="1" i="0" u="none" strike="noStrike" baseline="0">
              <a:solidFill>
                <a:srgbClr val="FF0000"/>
              </a:solidFill>
              <a:latin typeface="+mn-ea"/>
              <a:ea typeface="+mn-ea"/>
            </a:rPr>
            <a:t>)</a:t>
          </a:r>
          <a:r>
            <a:rPr lang="ja-JP" altLang="en-US" sz="1000" b="1" i="0" u="none" strike="noStrike" baseline="0">
              <a:solidFill>
                <a:srgbClr val="FF0000"/>
              </a:solidFill>
              <a:latin typeface="+mn-ea"/>
              <a:ea typeface="+mn-ea"/>
            </a:rPr>
            <a:t>～１月２</a:t>
          </a:r>
          <a:r>
            <a:rPr lang="en-US" altLang="ja-JP" sz="1000" b="1" i="0" u="none" strike="noStrike" baseline="0">
              <a:solidFill>
                <a:srgbClr val="FF0000"/>
              </a:solidFill>
              <a:latin typeface="+mn-ea"/>
              <a:ea typeface="+mn-ea"/>
            </a:rPr>
            <a:t>0</a:t>
          </a:r>
          <a:r>
            <a:rPr lang="ja-JP" altLang="en-US" sz="1000" b="1" i="0" u="none" strike="noStrike" baseline="0">
              <a:solidFill>
                <a:srgbClr val="FF0000"/>
              </a:solidFill>
              <a:latin typeface="+mn-ea"/>
              <a:ea typeface="+mn-ea"/>
            </a:rPr>
            <a:t>日（金）まで</a:t>
          </a:r>
          <a:endParaRPr lang="en-US" altLang="ja-JP" sz="1000" b="1" i="0" u="none" strike="noStrike" baseline="0">
            <a:solidFill>
              <a:srgbClr val="FF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●申込・問合わせ先　　</a:t>
          </a:r>
          <a:endParaRPr lang="en-US" altLang="ja-JP" sz="1000" b="0" i="0" u="none" strike="noStrike" baseline="0">
            <a:solidFill>
              <a:srgbClr val="000000"/>
            </a:solidFill>
            <a:latin typeface="+mn-ea"/>
            <a:ea typeface="+mn-ea"/>
          </a:endParaRPr>
        </a:p>
        <a:p>
          <a:pPr algn="l" rtl="0">
            <a:lnSpc>
              <a:spcPts val="1600"/>
            </a:lnSpc>
            <a:defRPr sz="1000"/>
          </a:pPr>
          <a:r>
            <a:rPr lang="ja-JP" altLang="en-US" sz="1000" b="0" i="0" u="none" strike="noStrike" baseline="0">
              <a:solidFill>
                <a:srgbClr val="000000"/>
              </a:solidFill>
              <a:latin typeface="+mn-ea"/>
              <a:ea typeface="+mn-ea"/>
            </a:rPr>
            <a:t>　　 </a:t>
          </a:r>
          <a:r>
            <a:rPr lang="ja-JP" altLang="ja-JP" sz="1000" b="0" i="0" baseline="0">
              <a:effectLst/>
              <a:latin typeface="+mn-ea"/>
              <a:ea typeface="+mn-ea"/>
              <a:cs typeface="+mn-cs"/>
            </a:rPr>
            <a:t>一般社団法人　日本建設業連合会</a:t>
          </a:r>
          <a:r>
            <a:rPr lang="ja-JP" altLang="en-US" sz="1000" b="0" i="0" baseline="0">
              <a:effectLst/>
              <a:latin typeface="+mn-ea"/>
              <a:ea typeface="+mn-ea"/>
              <a:cs typeface="+mn-cs"/>
            </a:rPr>
            <a:t>　</a:t>
          </a:r>
          <a:r>
            <a:rPr lang="ja-JP" altLang="en-US" sz="1000" b="0" i="0" u="none" strike="noStrike" baseline="0">
              <a:solidFill>
                <a:srgbClr val="000000"/>
              </a:solidFill>
              <a:latin typeface="+mn-ea"/>
              <a:ea typeface="+mn-ea"/>
            </a:rPr>
            <a:t>環境公害対策部会</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（担当　近藤）　</a:t>
          </a:r>
          <a:r>
            <a:rPr lang="en-US" altLang="ja-JP" sz="1000" b="0" i="0" u="none" strike="noStrike" baseline="0">
              <a:solidFill>
                <a:srgbClr val="000000"/>
              </a:solidFill>
              <a:latin typeface="+mn-ea"/>
              <a:ea typeface="+mn-ea"/>
            </a:rPr>
            <a:t>TEL</a:t>
          </a: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03-3551-8812</a:t>
          </a:r>
          <a:r>
            <a:rPr lang="ja-JP" altLang="en-US" sz="1000" b="0" i="0" u="none" strike="noStrike" baseline="0">
              <a:solidFill>
                <a:srgbClr val="000000"/>
              </a:solidFill>
              <a:latin typeface="+mn-ea"/>
              <a:ea typeface="+mn-ea"/>
            </a:rPr>
            <a:t>　</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E-mail</a:t>
          </a: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kondo@nikkenren.or.jp  </a:t>
          </a:r>
          <a:r>
            <a:rPr lang="ja-JP" altLang="en-US" sz="1000" b="0" i="0" u="none" strike="noStrike" baseline="0">
              <a:solidFill>
                <a:srgbClr val="000000"/>
              </a:solidFill>
              <a:latin typeface="+mn-ea"/>
              <a:ea typeface="+mn-ea"/>
            </a:rPr>
            <a:t>　　</a:t>
          </a:r>
        </a:p>
      </xdr:txBody>
    </xdr:sp>
    <xdr:clientData/>
  </xdr:twoCellAnchor>
  <xdr:twoCellAnchor>
    <xdr:from>
      <xdr:col>26</xdr:col>
      <xdr:colOff>57149</xdr:colOff>
      <xdr:row>0</xdr:row>
      <xdr:rowOff>28575</xdr:rowOff>
    </xdr:from>
    <xdr:to>
      <xdr:col>42</xdr:col>
      <xdr:colOff>123824</xdr:colOff>
      <xdr:row>2</xdr:row>
      <xdr:rowOff>95250</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881145A8-E3E1-4CF8-B94F-CADD290CB904}"/>
            </a:ext>
          </a:extLst>
        </xdr:cNvPr>
        <xdr:cNvSpPr txBox="1"/>
      </xdr:nvSpPr>
      <xdr:spPr>
        <a:xfrm>
          <a:off x="3305174" y="28575"/>
          <a:ext cx="2105025" cy="466725"/>
        </a:xfrm>
        <a:prstGeom prst="rect">
          <a:avLst/>
        </a:prstGeom>
        <a:solidFill>
          <a:srgbClr val="FF0000"/>
        </a:solidFill>
        <a:ln w="254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bg1"/>
              </a:solidFill>
            </a:rPr>
            <a:t>申込みは記入保存後に、ここをクリックで送信先アドレス表示</a:t>
          </a:r>
        </a:p>
      </xdr:txBody>
    </xdr:sp>
    <xdr:clientData/>
  </xdr:twoCellAnchor>
  <xdr:twoCellAnchor>
    <xdr:from>
      <xdr:col>54</xdr:col>
      <xdr:colOff>47718</xdr:colOff>
      <xdr:row>1</xdr:row>
      <xdr:rowOff>47625</xdr:rowOff>
    </xdr:from>
    <xdr:to>
      <xdr:col>75</xdr:col>
      <xdr:colOff>23636</xdr:colOff>
      <xdr:row>2</xdr:row>
      <xdr:rowOff>160607</xdr:rowOff>
    </xdr:to>
    <xdr:sp macro="" textlink="">
      <xdr:nvSpPr>
        <xdr:cNvPr id="15" name="角丸四角形 17">
          <a:extLst>
            <a:ext uri="{FF2B5EF4-FFF2-40B4-BE49-F238E27FC236}">
              <a16:creationId xmlns:a16="http://schemas.microsoft.com/office/drawing/2014/main" id="{06F4DC83-7E86-4533-B814-621FB0774FFF}"/>
            </a:ext>
          </a:extLst>
        </xdr:cNvPr>
        <xdr:cNvSpPr/>
      </xdr:nvSpPr>
      <xdr:spPr>
        <a:xfrm>
          <a:off x="6829518" y="238125"/>
          <a:ext cx="2576243" cy="322532"/>
        </a:xfrm>
        <a:prstGeom prst="roundRect">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0" bIns="0" rtlCol="0" anchor="ctr">
          <a:noAutofit/>
        </a:bodyPr>
        <a:lstStyle/>
        <a:p>
          <a:pPr algn="ctr">
            <a:lnSpc>
              <a:spcPts val="1600"/>
            </a:lnSpc>
            <a:spcAft>
              <a:spcPts val="0"/>
            </a:spcAft>
          </a:pPr>
          <a:r>
            <a:rPr lang="ja-JP" altLang="en-US" sz="1400" b="1">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山梨ＪＡ会館</a:t>
          </a:r>
          <a:r>
            <a:rPr lang="ja-JP" sz="1400" b="1">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案内図</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editAs="oneCell">
    <xdr:from>
      <xdr:col>45</xdr:col>
      <xdr:colOff>85725</xdr:colOff>
      <xdr:row>3</xdr:row>
      <xdr:rowOff>57150</xdr:rowOff>
    </xdr:from>
    <xdr:to>
      <xdr:col>85</xdr:col>
      <xdr:colOff>19050</xdr:colOff>
      <xdr:row>15</xdr:row>
      <xdr:rowOff>107847</xdr:rowOff>
    </xdr:to>
    <xdr:pic>
      <xdr:nvPicPr>
        <xdr:cNvPr id="12" name="図 11">
          <a:extLst>
            <a:ext uri="{FF2B5EF4-FFF2-40B4-BE49-F238E27FC236}">
              <a16:creationId xmlns:a16="http://schemas.microsoft.com/office/drawing/2014/main" id="{16E912E2-4577-495F-A55A-7EFE1D0AED9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725"/>
        <a:stretch/>
      </xdr:blipFill>
      <xdr:spPr bwMode="auto">
        <a:xfrm>
          <a:off x="5753100" y="733425"/>
          <a:ext cx="4886325" cy="2917722"/>
        </a:xfrm>
        <a:prstGeom prst="rect">
          <a:avLst/>
        </a:prstGeom>
        <a:noFill/>
        <a:ln>
          <a:noFill/>
        </a:ln>
      </xdr:spPr>
    </xdr:pic>
    <xdr:clientData/>
  </xdr:twoCellAnchor>
  <xdr:twoCellAnchor>
    <xdr:from>
      <xdr:col>58</xdr:col>
      <xdr:colOff>19050</xdr:colOff>
      <xdr:row>9</xdr:row>
      <xdr:rowOff>95249</xdr:rowOff>
    </xdr:from>
    <xdr:to>
      <xdr:col>62</xdr:col>
      <xdr:colOff>76200</xdr:colOff>
      <xdr:row>10</xdr:row>
      <xdr:rowOff>104774</xdr:rowOff>
    </xdr:to>
    <xdr:sp macro="" textlink="">
      <xdr:nvSpPr>
        <xdr:cNvPr id="4" name="正方形/長方形 3">
          <a:extLst>
            <a:ext uri="{FF2B5EF4-FFF2-40B4-BE49-F238E27FC236}">
              <a16:creationId xmlns:a16="http://schemas.microsoft.com/office/drawing/2014/main" id="{13F92F06-BE00-4FD5-A569-6252915476FC}"/>
            </a:ext>
          </a:extLst>
        </xdr:cNvPr>
        <xdr:cNvSpPr/>
      </xdr:nvSpPr>
      <xdr:spPr>
        <a:xfrm>
          <a:off x="7296150" y="2247899"/>
          <a:ext cx="552450" cy="257175"/>
        </a:xfrm>
        <a:prstGeom prst="rect">
          <a:avLst/>
        </a:prstGeom>
        <a:solidFill>
          <a:srgbClr val="FF00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104775</xdr:colOff>
      <xdr:row>6</xdr:row>
      <xdr:rowOff>76200</xdr:rowOff>
    </xdr:from>
    <xdr:to>
      <xdr:col>82</xdr:col>
      <xdr:colOff>114301</xdr:colOff>
      <xdr:row>7</xdr:row>
      <xdr:rowOff>142875</xdr:rowOff>
    </xdr:to>
    <xdr:sp macro="" textlink="">
      <xdr:nvSpPr>
        <xdr:cNvPr id="5" name="テキスト ボックス 4">
          <a:extLst>
            <a:ext uri="{FF2B5EF4-FFF2-40B4-BE49-F238E27FC236}">
              <a16:creationId xmlns:a16="http://schemas.microsoft.com/office/drawing/2014/main" id="{F5A634AF-65E4-4A32-B06B-94A505B6515D}"/>
            </a:ext>
          </a:extLst>
        </xdr:cNvPr>
        <xdr:cNvSpPr txBox="1"/>
      </xdr:nvSpPr>
      <xdr:spPr>
        <a:xfrm>
          <a:off x="9734550" y="1533525"/>
          <a:ext cx="628651" cy="266700"/>
        </a:xfrm>
        <a:prstGeom prst="rect">
          <a:avLst/>
        </a:prstGeom>
        <a:solidFill>
          <a:srgbClr val="0033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chemeClr val="bg1"/>
              </a:solidFill>
            </a:rPr>
            <a:t>甲府駅</a:t>
          </a:r>
        </a:p>
      </xdr:txBody>
    </xdr:sp>
    <xdr:clientData/>
  </xdr:twoCellAnchor>
  <xdr:twoCellAnchor>
    <xdr:from>
      <xdr:col>57</xdr:col>
      <xdr:colOff>95250</xdr:colOff>
      <xdr:row>9</xdr:row>
      <xdr:rowOff>85726</xdr:rowOff>
    </xdr:from>
    <xdr:to>
      <xdr:col>63</xdr:col>
      <xdr:colOff>76200</xdr:colOff>
      <xdr:row>10</xdr:row>
      <xdr:rowOff>142876</xdr:rowOff>
    </xdr:to>
    <xdr:sp macro="" textlink="">
      <xdr:nvSpPr>
        <xdr:cNvPr id="6" name="テキスト ボックス 5">
          <a:extLst>
            <a:ext uri="{FF2B5EF4-FFF2-40B4-BE49-F238E27FC236}">
              <a16:creationId xmlns:a16="http://schemas.microsoft.com/office/drawing/2014/main" id="{FDF82072-9CCC-4717-BB84-C17C25EF6AF4}"/>
            </a:ext>
          </a:extLst>
        </xdr:cNvPr>
        <xdr:cNvSpPr txBox="1"/>
      </xdr:nvSpPr>
      <xdr:spPr>
        <a:xfrm>
          <a:off x="7248525" y="2238376"/>
          <a:ext cx="7239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chemeClr val="bg1"/>
              </a:solidFill>
            </a:rPr>
            <a:t>ＪＡ会館</a:t>
          </a:r>
        </a:p>
      </xdr:txBody>
    </xdr:sp>
    <xdr:clientData/>
  </xdr:twoCellAnchor>
  <xdr:twoCellAnchor>
    <xdr:from>
      <xdr:col>58</xdr:col>
      <xdr:colOff>28575</xdr:colOff>
      <xdr:row>8</xdr:row>
      <xdr:rowOff>190500</xdr:rowOff>
    </xdr:from>
    <xdr:to>
      <xdr:col>60</xdr:col>
      <xdr:colOff>28575</xdr:colOff>
      <xdr:row>9</xdr:row>
      <xdr:rowOff>76200</xdr:rowOff>
    </xdr:to>
    <xdr:sp macro="" textlink="">
      <xdr:nvSpPr>
        <xdr:cNvPr id="7" name="正方形/長方形 6">
          <a:extLst>
            <a:ext uri="{FF2B5EF4-FFF2-40B4-BE49-F238E27FC236}">
              <a16:creationId xmlns:a16="http://schemas.microsoft.com/office/drawing/2014/main" id="{1E7A841E-5773-4C98-87DC-5133705A04ED}"/>
            </a:ext>
          </a:extLst>
        </xdr:cNvPr>
        <xdr:cNvSpPr/>
      </xdr:nvSpPr>
      <xdr:spPr>
        <a:xfrm>
          <a:off x="7305675" y="2095500"/>
          <a:ext cx="247650" cy="133350"/>
        </a:xfrm>
        <a:prstGeom prst="rect">
          <a:avLst/>
        </a:prstGeom>
        <a:solidFill>
          <a:srgbClr val="FFFF00"/>
        </a:solidFill>
        <a:ln w="127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7</xdr:row>
      <xdr:rowOff>238125</xdr:rowOff>
    </xdr:from>
    <xdr:to>
      <xdr:col>67</xdr:col>
      <xdr:colOff>38100</xdr:colOff>
      <xdr:row>9</xdr:row>
      <xdr:rowOff>28575</xdr:rowOff>
    </xdr:to>
    <xdr:sp macro="" textlink="">
      <xdr:nvSpPr>
        <xdr:cNvPr id="8" name="テキスト ボックス 7">
          <a:extLst>
            <a:ext uri="{FF2B5EF4-FFF2-40B4-BE49-F238E27FC236}">
              <a16:creationId xmlns:a16="http://schemas.microsoft.com/office/drawing/2014/main" id="{B8625E5C-DC8B-4F0A-A4D8-21BF4AF675E3}"/>
            </a:ext>
          </a:extLst>
        </xdr:cNvPr>
        <xdr:cNvSpPr txBox="1"/>
      </xdr:nvSpPr>
      <xdr:spPr>
        <a:xfrm>
          <a:off x="7277100" y="1895475"/>
          <a:ext cx="1152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駐車場</a:t>
          </a:r>
        </a:p>
      </xdr:txBody>
    </xdr:sp>
    <xdr:clientData/>
  </xdr:twoCellAnchor>
  <xdr:twoCellAnchor>
    <xdr:from>
      <xdr:col>44</xdr:col>
      <xdr:colOff>95250</xdr:colOff>
      <xdr:row>0</xdr:row>
      <xdr:rowOff>85725</xdr:rowOff>
    </xdr:from>
    <xdr:to>
      <xdr:col>53</xdr:col>
      <xdr:colOff>76200</xdr:colOff>
      <xdr:row>2</xdr:row>
      <xdr:rowOff>161925</xdr:rowOff>
    </xdr:to>
    <xdr:sp macro="" textlink="">
      <xdr:nvSpPr>
        <xdr:cNvPr id="2" name="テキスト ボックス 1">
          <a:extLst>
            <a:ext uri="{FF2B5EF4-FFF2-40B4-BE49-F238E27FC236}">
              <a16:creationId xmlns:a16="http://schemas.microsoft.com/office/drawing/2014/main" id="{36872C6B-0632-F55C-36B1-F2CAF7D7E356}"/>
            </a:ext>
          </a:extLst>
        </xdr:cNvPr>
        <xdr:cNvSpPr txBox="1"/>
      </xdr:nvSpPr>
      <xdr:spPr>
        <a:xfrm>
          <a:off x="5638800" y="85725"/>
          <a:ext cx="1095375" cy="476250"/>
        </a:xfrm>
        <a:prstGeom prst="rect">
          <a:avLst/>
        </a:prstGeom>
        <a:solidFill>
          <a:srgbClr val="DDFC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この色枠欄を記入ください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209549</xdr:colOff>
      <xdr:row>1</xdr:row>
      <xdr:rowOff>47625</xdr:rowOff>
    </xdr:from>
    <xdr:to>
      <xdr:col>16</xdr:col>
      <xdr:colOff>19049</xdr:colOff>
      <xdr:row>2</xdr:row>
      <xdr:rowOff>314325</xdr:rowOff>
    </xdr:to>
    <xdr:sp macro="" textlink="">
      <xdr:nvSpPr>
        <xdr:cNvPr id="2" name="矢印: 左 1">
          <a:extLst>
            <a:ext uri="{FF2B5EF4-FFF2-40B4-BE49-F238E27FC236}">
              <a16:creationId xmlns:a16="http://schemas.microsoft.com/office/drawing/2014/main" id="{75CC5B99-858B-4999-8F13-F9B136F77D5C}"/>
            </a:ext>
          </a:extLst>
        </xdr:cNvPr>
        <xdr:cNvSpPr/>
      </xdr:nvSpPr>
      <xdr:spPr>
        <a:xfrm>
          <a:off x="15916274" y="400050"/>
          <a:ext cx="2581275" cy="619125"/>
        </a:xfrm>
        <a:prstGeom prst="leftArrow">
          <a:avLst>
            <a:gd name="adj1" fmla="val 100000"/>
            <a:gd name="adj2" fmla="val 50000"/>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一覧表への貼付けは名前のある列をコピーして「値」で貼付け</a:t>
          </a:r>
        </a:p>
      </xdr:txBody>
    </xdr:sp>
    <xdr:clientData/>
  </xdr:twoCellAnchor>
  <xdr:twoCellAnchor>
    <xdr:from>
      <xdr:col>13</xdr:col>
      <xdr:colOff>542924</xdr:colOff>
      <xdr:row>17</xdr:row>
      <xdr:rowOff>38100</xdr:rowOff>
    </xdr:from>
    <xdr:to>
      <xdr:col>15</xdr:col>
      <xdr:colOff>1276350</xdr:colOff>
      <xdr:row>19</xdr:row>
      <xdr:rowOff>57150</xdr:rowOff>
    </xdr:to>
    <xdr:sp macro="" textlink="">
      <xdr:nvSpPr>
        <xdr:cNvPr id="3" name="矢印: 左 2">
          <a:extLst>
            <a:ext uri="{FF2B5EF4-FFF2-40B4-BE49-F238E27FC236}">
              <a16:creationId xmlns:a16="http://schemas.microsoft.com/office/drawing/2014/main" id="{C7C860E0-A699-4D5D-A08F-B4F2A5ED0C7E}"/>
            </a:ext>
          </a:extLst>
        </xdr:cNvPr>
        <xdr:cNvSpPr/>
      </xdr:nvSpPr>
      <xdr:spPr>
        <a:xfrm>
          <a:off x="14820899" y="3333750"/>
          <a:ext cx="3267076" cy="552450"/>
        </a:xfrm>
        <a:prstGeom prst="leftArrow">
          <a:avLst>
            <a:gd name="adj1" fmla="val 100000"/>
            <a:gd name="adj2" fmla="val 50000"/>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一覧表への貼付け会社名と個人名前のある列をコピーして「値」で貼付け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X54"/>
  <sheetViews>
    <sheetView showGridLines="0" tabSelected="1" showWhiteSpace="0" zoomScaleNormal="100" zoomScaleSheetLayoutView="100" workbookViewId="0">
      <selection activeCell="B27" sqref="B27"/>
    </sheetView>
  </sheetViews>
  <sheetFormatPr defaultColWidth="1.625" defaultRowHeight="20.100000000000001" customHeight="1"/>
  <cols>
    <col min="1" max="1" width="2.25" style="28" customWidth="1"/>
    <col min="2" max="3" width="1.625" style="28" customWidth="1"/>
    <col min="4" max="4" width="2.25" style="28" customWidth="1"/>
    <col min="5" max="5" width="1.625" style="28" customWidth="1"/>
    <col min="6" max="6" width="1.625" style="28" hidden="1" customWidth="1"/>
    <col min="7" max="8" width="1.625" style="28" customWidth="1"/>
    <col min="9" max="9" width="2.375" style="82" customWidth="1"/>
    <col min="10" max="17" width="1.625" style="28"/>
    <col min="18" max="18" width="1.625" style="28" customWidth="1"/>
    <col min="19" max="36" width="1.625" style="28"/>
    <col min="37" max="37" width="1.625" style="28" customWidth="1"/>
    <col min="38" max="40" width="1.625" style="28"/>
    <col min="41" max="41" width="2.5" style="28" bestFit="1" customWidth="1"/>
    <col min="42" max="147" width="1.625" style="28"/>
    <col min="148" max="148" width="2.5" style="28" bestFit="1" customWidth="1"/>
    <col min="149" max="149" width="1.625" style="28"/>
    <col min="150" max="150" width="3.375" style="28" customWidth="1"/>
    <col min="151" max="153" width="1.625" style="28"/>
    <col min="154" max="154" width="5.5" style="28" bestFit="1" customWidth="1"/>
    <col min="155" max="16384" width="1.625" style="28"/>
  </cols>
  <sheetData>
    <row r="1" spans="1:154" ht="15" customHeight="1">
      <c r="A1" s="126" t="s">
        <v>99</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CF1" s="29"/>
      <c r="CG1" s="29"/>
      <c r="CH1" s="29"/>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row>
    <row r="2" spans="1:154" ht="16.5" customHeight="1">
      <c r="A2" s="31" t="s">
        <v>19</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CF2" s="29"/>
      <c r="CG2" s="29"/>
      <c r="CH2" s="29"/>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Q2" s="28" t="s">
        <v>56</v>
      </c>
      <c r="ER2" s="30">
        <v>1</v>
      </c>
      <c r="ES2" s="30"/>
      <c r="ET2" s="28">
        <v>1</v>
      </c>
      <c r="EX2" s="28">
        <v>2022</v>
      </c>
    </row>
    <row r="3" spans="1:154" ht="21.75" customHeight="1">
      <c r="A3" s="32" t="s">
        <v>100</v>
      </c>
      <c r="B3" s="32"/>
      <c r="C3" s="32"/>
      <c r="D3" s="32"/>
      <c r="E3" s="32"/>
      <c r="F3" s="32"/>
      <c r="G3" s="32"/>
      <c r="H3" s="32"/>
      <c r="I3" s="32"/>
      <c r="J3" s="32"/>
      <c r="K3" s="32"/>
      <c r="L3" s="32"/>
      <c r="M3" s="32"/>
      <c r="N3" s="32"/>
      <c r="O3" s="32"/>
      <c r="P3" s="32"/>
      <c r="Q3" s="32"/>
      <c r="R3" s="32"/>
      <c r="S3" s="32"/>
      <c r="T3" s="32"/>
      <c r="U3" s="32"/>
      <c r="V3" s="32"/>
      <c r="W3" s="32"/>
      <c r="X3" s="32"/>
      <c r="Y3" s="32"/>
      <c r="Z3" s="32"/>
      <c r="AF3" s="32"/>
      <c r="AG3" s="32"/>
      <c r="AH3" s="32"/>
      <c r="AI3" s="32"/>
      <c r="AJ3" s="32"/>
      <c r="AK3" s="32"/>
      <c r="AL3" s="32"/>
      <c r="AM3" s="32"/>
      <c r="AN3" s="32"/>
      <c r="AO3" s="32"/>
      <c r="AP3" s="32"/>
      <c r="AR3" s="33" t="s">
        <v>102</v>
      </c>
      <c r="CF3" s="29"/>
      <c r="CG3" s="29"/>
      <c r="CH3" s="29"/>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R3" s="30">
        <v>2</v>
      </c>
      <c r="ES3" s="30"/>
      <c r="ET3" s="28">
        <v>2</v>
      </c>
      <c r="EX3" s="28">
        <v>2023</v>
      </c>
    </row>
    <row r="4" spans="1:154" ht="30.75" customHeight="1">
      <c r="A4" s="150" t="s">
        <v>82</v>
      </c>
      <c r="B4" s="137"/>
      <c r="C4" s="137"/>
      <c r="D4" s="137"/>
      <c r="E4" s="137"/>
      <c r="F4" s="137"/>
      <c r="G4" s="137"/>
      <c r="H4" s="137"/>
      <c r="I4" s="137"/>
      <c r="J4" s="137"/>
      <c r="K4" s="137"/>
      <c r="L4" s="137"/>
      <c r="M4" s="137"/>
      <c r="N4" s="137"/>
      <c r="O4" s="137"/>
      <c r="P4" s="168"/>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70"/>
      <c r="CF4" s="29"/>
      <c r="CG4" s="29"/>
      <c r="CH4" s="29"/>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T4" s="28">
        <v>3</v>
      </c>
    </row>
    <row r="5" spans="1:154" ht="15" customHeight="1">
      <c r="A5" s="160" t="s">
        <v>0</v>
      </c>
      <c r="B5" s="161"/>
      <c r="C5" s="161"/>
      <c r="D5" s="161"/>
      <c r="E5" s="161"/>
      <c r="F5" s="161"/>
      <c r="G5" s="161"/>
      <c r="H5" s="161"/>
      <c r="I5" s="161"/>
      <c r="J5" s="161"/>
      <c r="K5" s="161"/>
      <c r="L5" s="161"/>
      <c r="M5" s="161"/>
      <c r="N5" s="161"/>
      <c r="O5" s="162"/>
      <c r="P5" s="153" t="s">
        <v>1</v>
      </c>
      <c r="Q5" s="154"/>
      <c r="R5" s="155"/>
      <c r="S5" s="155"/>
      <c r="T5" s="155"/>
      <c r="U5" s="28" t="s">
        <v>2</v>
      </c>
      <c r="V5" s="151"/>
      <c r="W5" s="151"/>
      <c r="X5" s="151"/>
      <c r="Y5" s="152"/>
      <c r="Z5" s="34"/>
      <c r="AA5" s="34"/>
      <c r="AB5" s="34"/>
      <c r="AC5" s="34"/>
      <c r="AD5" s="34"/>
      <c r="AE5" s="34"/>
      <c r="AF5" s="34"/>
      <c r="AG5" s="34"/>
      <c r="AH5" s="34"/>
      <c r="AI5" s="34"/>
      <c r="AJ5" s="34"/>
      <c r="AK5" s="34"/>
      <c r="AL5" s="34"/>
      <c r="AM5" s="34"/>
      <c r="AN5" s="34"/>
      <c r="AO5" s="34"/>
      <c r="AP5" s="34"/>
      <c r="AQ5" s="34"/>
      <c r="AR5" s="35"/>
      <c r="CF5" s="29"/>
      <c r="CG5" s="29"/>
      <c r="CH5" s="29"/>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T5" s="28">
        <v>4</v>
      </c>
    </row>
    <row r="6" spans="1:154" ht="15.75" customHeight="1">
      <c r="A6" s="163"/>
      <c r="B6" s="164"/>
      <c r="C6" s="164"/>
      <c r="D6" s="164"/>
      <c r="E6" s="164"/>
      <c r="F6" s="164"/>
      <c r="G6" s="164"/>
      <c r="H6" s="164"/>
      <c r="I6" s="164"/>
      <c r="J6" s="164"/>
      <c r="K6" s="164"/>
      <c r="L6" s="164"/>
      <c r="M6" s="164"/>
      <c r="N6" s="164"/>
      <c r="O6" s="165"/>
      <c r="P6" s="127"/>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9"/>
      <c r="CF6" s="29"/>
      <c r="CG6" s="29"/>
      <c r="CH6" s="29"/>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T6" s="28">
        <v>5</v>
      </c>
    </row>
    <row r="7" spans="1:154" ht="15.75" customHeight="1">
      <c r="A7" s="166" t="s">
        <v>92</v>
      </c>
      <c r="B7" s="167"/>
      <c r="C7" s="167"/>
      <c r="D7" s="167"/>
      <c r="E7" s="167"/>
      <c r="F7" s="167"/>
      <c r="G7" s="167"/>
      <c r="H7" s="167"/>
      <c r="I7" s="167"/>
      <c r="J7" s="167"/>
      <c r="K7" s="167"/>
      <c r="L7" s="167"/>
      <c r="M7" s="167"/>
      <c r="N7" s="167"/>
      <c r="O7" s="167"/>
      <c r="P7" s="159" t="s">
        <v>3</v>
      </c>
      <c r="Q7" s="159"/>
      <c r="R7" s="159"/>
      <c r="S7" s="159"/>
      <c r="T7" s="159"/>
      <c r="U7" s="159"/>
      <c r="V7" s="159"/>
      <c r="W7" s="121"/>
      <c r="X7" s="122"/>
      <c r="Y7" s="122"/>
      <c r="Z7" s="122"/>
      <c r="AA7" s="122"/>
      <c r="AB7" s="122"/>
      <c r="AC7" s="122"/>
      <c r="AD7" s="122"/>
      <c r="AE7" s="122"/>
      <c r="AF7" s="122"/>
      <c r="AG7" s="122"/>
      <c r="AH7" s="122"/>
      <c r="AI7" s="122"/>
      <c r="AJ7" s="122"/>
      <c r="AK7" s="122"/>
      <c r="AL7" s="122"/>
      <c r="AM7" s="122"/>
      <c r="AN7" s="122"/>
      <c r="AO7" s="122"/>
      <c r="AP7" s="122"/>
      <c r="AQ7" s="122"/>
      <c r="AR7" s="123"/>
      <c r="CF7" s="29"/>
      <c r="CG7" s="29"/>
      <c r="CH7" s="29"/>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T7" s="28">
        <v>6</v>
      </c>
    </row>
    <row r="8" spans="1:154" ht="20.100000000000001" customHeight="1">
      <c r="A8" s="167"/>
      <c r="B8" s="167"/>
      <c r="C8" s="167"/>
      <c r="D8" s="167"/>
      <c r="E8" s="167"/>
      <c r="F8" s="167"/>
      <c r="G8" s="167"/>
      <c r="H8" s="167"/>
      <c r="I8" s="167"/>
      <c r="J8" s="167"/>
      <c r="K8" s="167"/>
      <c r="L8" s="167"/>
      <c r="M8" s="167"/>
      <c r="N8" s="167"/>
      <c r="O8" s="167"/>
      <c r="P8" s="137" t="s">
        <v>4</v>
      </c>
      <c r="Q8" s="137"/>
      <c r="R8" s="137"/>
      <c r="S8" s="137"/>
      <c r="T8" s="137"/>
      <c r="U8" s="137"/>
      <c r="V8" s="137"/>
      <c r="W8" s="121"/>
      <c r="X8" s="122"/>
      <c r="Y8" s="122"/>
      <c r="Z8" s="122"/>
      <c r="AA8" s="122"/>
      <c r="AB8" s="122"/>
      <c r="AC8" s="122"/>
      <c r="AD8" s="122"/>
      <c r="AE8" s="122"/>
      <c r="AF8" s="122"/>
      <c r="AG8" s="122"/>
      <c r="AH8" s="122"/>
      <c r="AI8" s="122"/>
      <c r="AJ8" s="122"/>
      <c r="AK8" s="122"/>
      <c r="AL8" s="122"/>
      <c r="AM8" s="122"/>
      <c r="AN8" s="122"/>
      <c r="AO8" s="122"/>
      <c r="AP8" s="122"/>
      <c r="AQ8" s="122"/>
      <c r="AR8" s="123"/>
      <c r="CF8" s="29"/>
      <c r="CG8" s="29"/>
      <c r="CH8" s="29"/>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T8" s="28">
        <v>7</v>
      </c>
    </row>
    <row r="9" spans="1:154" ht="20.100000000000001" customHeight="1">
      <c r="A9" s="167"/>
      <c r="B9" s="167"/>
      <c r="C9" s="167"/>
      <c r="D9" s="167"/>
      <c r="E9" s="167"/>
      <c r="F9" s="167"/>
      <c r="G9" s="167"/>
      <c r="H9" s="167"/>
      <c r="I9" s="167"/>
      <c r="J9" s="167"/>
      <c r="K9" s="167"/>
      <c r="L9" s="167"/>
      <c r="M9" s="167"/>
      <c r="N9" s="167"/>
      <c r="O9" s="167"/>
      <c r="P9" s="130" t="s">
        <v>15</v>
      </c>
      <c r="Q9" s="131"/>
      <c r="R9" s="131"/>
      <c r="S9" s="131"/>
      <c r="T9" s="131"/>
      <c r="U9" s="131"/>
      <c r="V9" s="132"/>
      <c r="W9" s="156"/>
      <c r="X9" s="157"/>
      <c r="Y9" s="157"/>
      <c r="Z9" s="157"/>
      <c r="AA9" s="157"/>
      <c r="AB9" s="157"/>
      <c r="AC9" s="157"/>
      <c r="AD9" s="157"/>
      <c r="AE9" s="157"/>
      <c r="AF9" s="157"/>
      <c r="AG9" s="157"/>
      <c r="AH9" s="157"/>
      <c r="AI9" s="157"/>
      <c r="AJ9" s="157"/>
      <c r="AK9" s="157"/>
      <c r="AL9" s="157"/>
      <c r="AM9" s="157"/>
      <c r="AN9" s="157"/>
      <c r="AO9" s="157"/>
      <c r="AP9" s="157"/>
      <c r="AQ9" s="157"/>
      <c r="AR9" s="158"/>
      <c r="CF9" s="29"/>
      <c r="CG9" s="29"/>
      <c r="CH9" s="29"/>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T9" s="28">
        <v>8</v>
      </c>
    </row>
    <row r="10" spans="1:154" ht="20.100000000000001" customHeight="1">
      <c r="A10" s="167"/>
      <c r="B10" s="167"/>
      <c r="C10" s="167"/>
      <c r="D10" s="167"/>
      <c r="E10" s="167"/>
      <c r="F10" s="167"/>
      <c r="G10" s="167"/>
      <c r="H10" s="167"/>
      <c r="I10" s="167"/>
      <c r="J10" s="167"/>
      <c r="K10" s="167"/>
      <c r="L10" s="167"/>
      <c r="M10" s="167"/>
      <c r="N10" s="167"/>
      <c r="O10" s="167"/>
      <c r="P10" s="130" t="s">
        <v>5</v>
      </c>
      <c r="Q10" s="131"/>
      <c r="R10" s="131"/>
      <c r="S10" s="131"/>
      <c r="T10" s="131"/>
      <c r="U10" s="131"/>
      <c r="V10" s="132"/>
      <c r="W10" s="97"/>
      <c r="X10" s="97"/>
      <c r="Y10" s="97"/>
      <c r="Z10" s="97"/>
      <c r="AA10" s="97"/>
      <c r="AB10" s="97"/>
      <c r="AC10" s="97"/>
      <c r="AD10" s="97"/>
      <c r="AE10" s="97"/>
      <c r="AF10" s="97"/>
      <c r="AG10" s="97"/>
      <c r="AH10" s="97"/>
      <c r="AI10" s="97"/>
      <c r="AJ10" s="97"/>
      <c r="AK10" s="97"/>
      <c r="AL10" s="97"/>
      <c r="AM10" s="97"/>
      <c r="AN10" s="97"/>
      <c r="AO10" s="97"/>
      <c r="AP10" s="97"/>
      <c r="AQ10" s="97"/>
      <c r="AR10" s="98"/>
      <c r="CF10" s="29"/>
      <c r="CG10" s="29"/>
      <c r="CH10" s="29"/>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T10" s="28">
        <v>9</v>
      </c>
    </row>
    <row r="11" spans="1:154" ht="16.5" customHeight="1">
      <c r="A11" s="39" t="s">
        <v>101</v>
      </c>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M11" s="37"/>
      <c r="AN11" s="36"/>
      <c r="AO11" s="38" t="s">
        <v>39</v>
      </c>
      <c r="AP11" s="36"/>
      <c r="AQ11" s="36"/>
      <c r="AR11" s="39"/>
      <c r="CF11" s="29"/>
      <c r="CG11" s="29"/>
      <c r="CH11" s="29"/>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T11" s="28">
        <v>10</v>
      </c>
    </row>
    <row r="12" spans="1:154" ht="16.5" customHeight="1">
      <c r="A12" s="28" t="s">
        <v>83</v>
      </c>
      <c r="I12" s="28"/>
      <c r="AM12" s="37"/>
      <c r="AN12" s="37"/>
      <c r="AO12" s="40" t="s">
        <v>17</v>
      </c>
      <c r="AP12" s="41"/>
      <c r="AQ12" s="41"/>
      <c r="AR12" s="42"/>
      <c r="CF12" s="29"/>
      <c r="CG12" s="29"/>
      <c r="CH12" s="29"/>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T12" s="28">
        <v>11</v>
      </c>
    </row>
    <row r="13" spans="1:154" ht="24" customHeight="1">
      <c r="A13" s="43" t="s">
        <v>7</v>
      </c>
      <c r="B13" s="135" t="s">
        <v>16</v>
      </c>
      <c r="C13" s="136"/>
      <c r="D13" s="137" t="s">
        <v>6</v>
      </c>
      <c r="E13" s="137"/>
      <c r="F13" s="137"/>
      <c r="G13" s="137"/>
      <c r="H13" s="137"/>
      <c r="I13" s="130"/>
      <c r="J13" s="130" t="s">
        <v>18</v>
      </c>
      <c r="K13" s="131"/>
      <c r="L13" s="131"/>
      <c r="M13" s="131"/>
      <c r="N13" s="131"/>
      <c r="O13" s="131"/>
      <c r="P13" s="131"/>
      <c r="Q13" s="132"/>
      <c r="R13" s="118" t="s">
        <v>57</v>
      </c>
      <c r="S13" s="119"/>
      <c r="T13" s="119"/>
      <c r="U13" s="119"/>
      <c r="V13" s="119"/>
      <c r="W13" s="119"/>
      <c r="X13" s="119"/>
      <c r="Y13" s="119"/>
      <c r="Z13" s="119"/>
      <c r="AA13" s="119"/>
      <c r="AB13" s="119"/>
      <c r="AC13" s="119"/>
      <c r="AD13" s="119"/>
      <c r="AE13" s="119"/>
      <c r="AF13" s="119"/>
      <c r="AG13" s="119"/>
      <c r="AH13" s="119"/>
      <c r="AI13" s="119"/>
      <c r="AJ13" s="120"/>
      <c r="AK13" s="115" t="s">
        <v>55</v>
      </c>
      <c r="AL13" s="116"/>
      <c r="AM13" s="116"/>
      <c r="AN13" s="117"/>
      <c r="AO13" s="113" t="s">
        <v>53</v>
      </c>
      <c r="AP13" s="113"/>
      <c r="AQ13" s="113"/>
      <c r="AR13" s="114"/>
      <c r="CF13" s="29"/>
      <c r="CG13" s="29"/>
      <c r="CH13" s="29"/>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T13" s="28">
        <v>12</v>
      </c>
    </row>
    <row r="14" spans="1:154" ht="17.100000000000001" customHeight="1">
      <c r="A14" s="44" t="s">
        <v>8</v>
      </c>
      <c r="B14" s="107"/>
      <c r="C14" s="108"/>
      <c r="D14" s="45" t="s">
        <v>71</v>
      </c>
      <c r="E14" s="46" t="s">
        <v>29</v>
      </c>
      <c r="F14" s="46"/>
      <c r="G14" s="105"/>
      <c r="H14" s="105"/>
      <c r="I14" s="106"/>
      <c r="J14" s="96"/>
      <c r="K14" s="97"/>
      <c r="L14" s="97"/>
      <c r="M14" s="97"/>
      <c r="N14" s="97"/>
      <c r="O14" s="97"/>
      <c r="P14" s="97"/>
      <c r="Q14" s="98"/>
      <c r="R14" s="96"/>
      <c r="S14" s="97"/>
      <c r="T14" s="97"/>
      <c r="U14" s="97"/>
      <c r="V14" s="97"/>
      <c r="W14" s="97"/>
      <c r="X14" s="97"/>
      <c r="Y14" s="97"/>
      <c r="Z14" s="97"/>
      <c r="AA14" s="97"/>
      <c r="AB14" s="97"/>
      <c r="AC14" s="97"/>
      <c r="AD14" s="97"/>
      <c r="AE14" s="97"/>
      <c r="AF14" s="97"/>
      <c r="AG14" s="97"/>
      <c r="AH14" s="97"/>
      <c r="AI14" s="97"/>
      <c r="AJ14" s="98"/>
      <c r="AK14" s="99"/>
      <c r="AL14" s="100"/>
      <c r="AM14" s="100"/>
      <c r="AN14" s="101"/>
      <c r="AO14" s="102"/>
      <c r="AP14" s="103"/>
      <c r="AQ14" s="103"/>
      <c r="AR14" s="104"/>
      <c r="CF14" s="29"/>
      <c r="CG14" s="29"/>
      <c r="CH14" s="29"/>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T14" s="28">
        <v>13</v>
      </c>
    </row>
    <row r="15" spans="1:154" ht="17.100000000000001" customHeight="1">
      <c r="A15" s="44" t="s">
        <v>9</v>
      </c>
      <c r="B15" s="107"/>
      <c r="C15" s="108"/>
      <c r="D15" s="45" t="s">
        <v>71</v>
      </c>
      <c r="E15" s="46" t="s">
        <v>29</v>
      </c>
      <c r="F15" s="46"/>
      <c r="G15" s="105"/>
      <c r="H15" s="105"/>
      <c r="I15" s="106"/>
      <c r="J15" s="96"/>
      <c r="K15" s="97"/>
      <c r="L15" s="97"/>
      <c r="M15" s="97"/>
      <c r="N15" s="97"/>
      <c r="O15" s="97"/>
      <c r="P15" s="97"/>
      <c r="Q15" s="98"/>
      <c r="R15" s="125"/>
      <c r="S15" s="97"/>
      <c r="T15" s="97"/>
      <c r="U15" s="97"/>
      <c r="V15" s="97"/>
      <c r="W15" s="97"/>
      <c r="X15" s="97"/>
      <c r="Y15" s="97"/>
      <c r="Z15" s="97"/>
      <c r="AA15" s="97"/>
      <c r="AB15" s="97"/>
      <c r="AC15" s="97"/>
      <c r="AD15" s="97"/>
      <c r="AE15" s="97"/>
      <c r="AF15" s="97"/>
      <c r="AG15" s="97"/>
      <c r="AH15" s="97"/>
      <c r="AI15" s="97"/>
      <c r="AJ15" s="98"/>
      <c r="AK15" s="99"/>
      <c r="AL15" s="100"/>
      <c r="AM15" s="100"/>
      <c r="AN15" s="101"/>
      <c r="AO15" s="102"/>
      <c r="AP15" s="103"/>
      <c r="AQ15" s="103"/>
      <c r="AR15" s="104"/>
      <c r="CF15" s="29"/>
      <c r="CG15" s="29"/>
      <c r="CH15" s="29"/>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T15" s="28">
        <v>14</v>
      </c>
    </row>
    <row r="16" spans="1:154" ht="17.100000000000001" customHeight="1">
      <c r="A16" s="44" t="s">
        <v>10</v>
      </c>
      <c r="B16" s="107"/>
      <c r="C16" s="108"/>
      <c r="D16" s="45" t="s">
        <v>71</v>
      </c>
      <c r="E16" s="46" t="s">
        <v>29</v>
      </c>
      <c r="F16" s="46"/>
      <c r="G16" s="105"/>
      <c r="H16" s="105"/>
      <c r="I16" s="106"/>
      <c r="J16" s="96"/>
      <c r="K16" s="97"/>
      <c r="L16" s="97"/>
      <c r="M16" s="97"/>
      <c r="N16" s="97"/>
      <c r="O16" s="97"/>
      <c r="P16" s="97"/>
      <c r="Q16" s="98"/>
      <c r="R16" s="124"/>
      <c r="S16" s="122"/>
      <c r="T16" s="122"/>
      <c r="U16" s="122"/>
      <c r="V16" s="122"/>
      <c r="W16" s="122"/>
      <c r="X16" s="122"/>
      <c r="Y16" s="122"/>
      <c r="Z16" s="122"/>
      <c r="AA16" s="122"/>
      <c r="AB16" s="122"/>
      <c r="AC16" s="122"/>
      <c r="AD16" s="122"/>
      <c r="AE16" s="122"/>
      <c r="AF16" s="122"/>
      <c r="AG16" s="122"/>
      <c r="AH16" s="122"/>
      <c r="AI16" s="122"/>
      <c r="AJ16" s="123"/>
      <c r="AK16" s="99"/>
      <c r="AL16" s="100"/>
      <c r="AM16" s="100"/>
      <c r="AN16" s="101"/>
      <c r="AO16" s="102"/>
      <c r="AP16" s="103"/>
      <c r="AQ16" s="103"/>
      <c r="AR16" s="104"/>
      <c r="AX16" s="28" t="s">
        <v>93</v>
      </c>
      <c r="CF16" s="29"/>
      <c r="CG16" s="29"/>
      <c r="CH16" s="29"/>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T16" s="28">
        <v>15</v>
      </c>
    </row>
    <row r="17" spans="1:150" ht="17.100000000000001" customHeight="1">
      <c r="A17" s="44" t="s">
        <v>11</v>
      </c>
      <c r="B17" s="107"/>
      <c r="C17" s="108"/>
      <c r="D17" s="45" t="s">
        <v>71</v>
      </c>
      <c r="E17" s="46" t="s">
        <v>29</v>
      </c>
      <c r="F17" s="46"/>
      <c r="G17" s="105"/>
      <c r="H17" s="105"/>
      <c r="I17" s="106"/>
      <c r="J17" s="96"/>
      <c r="K17" s="97"/>
      <c r="L17" s="97"/>
      <c r="M17" s="97"/>
      <c r="N17" s="97"/>
      <c r="O17" s="97"/>
      <c r="P17" s="97"/>
      <c r="Q17" s="98"/>
      <c r="R17" s="121"/>
      <c r="S17" s="122"/>
      <c r="T17" s="122"/>
      <c r="U17" s="122"/>
      <c r="V17" s="122"/>
      <c r="W17" s="122"/>
      <c r="X17" s="122"/>
      <c r="Y17" s="122"/>
      <c r="Z17" s="122"/>
      <c r="AA17" s="122"/>
      <c r="AB17" s="122"/>
      <c r="AC17" s="122"/>
      <c r="AD17" s="122"/>
      <c r="AE17" s="122"/>
      <c r="AF17" s="122"/>
      <c r="AG17" s="122"/>
      <c r="AH17" s="122"/>
      <c r="AI17" s="122"/>
      <c r="AJ17" s="123"/>
      <c r="AK17" s="99"/>
      <c r="AL17" s="100"/>
      <c r="AM17" s="100"/>
      <c r="AN17" s="101"/>
      <c r="AO17" s="102"/>
      <c r="AP17" s="103"/>
      <c r="AQ17" s="103"/>
      <c r="AR17" s="104"/>
      <c r="AX17" s="28" t="s">
        <v>96</v>
      </c>
      <c r="CF17" s="29"/>
      <c r="CG17" s="29"/>
      <c r="CH17" s="29"/>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47"/>
      <c r="DK17" s="48"/>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T17" s="28">
        <v>16</v>
      </c>
    </row>
    <row r="18" spans="1:150" ht="17.100000000000001" customHeight="1">
      <c r="A18" s="44" t="s">
        <v>12</v>
      </c>
      <c r="B18" s="49"/>
      <c r="C18" s="50"/>
      <c r="D18" s="45" t="s">
        <v>71</v>
      </c>
      <c r="E18" s="46" t="s">
        <v>29</v>
      </c>
      <c r="F18" s="46"/>
      <c r="G18" s="105"/>
      <c r="H18" s="105"/>
      <c r="I18" s="106"/>
      <c r="J18" s="96"/>
      <c r="K18" s="97"/>
      <c r="L18" s="97"/>
      <c r="M18" s="97"/>
      <c r="N18" s="97"/>
      <c r="O18" s="97"/>
      <c r="P18" s="97"/>
      <c r="Q18" s="98"/>
      <c r="R18" s="96"/>
      <c r="S18" s="97"/>
      <c r="T18" s="97"/>
      <c r="U18" s="97"/>
      <c r="V18" s="97"/>
      <c r="W18" s="97"/>
      <c r="X18" s="97"/>
      <c r="Y18" s="97"/>
      <c r="Z18" s="97"/>
      <c r="AA18" s="97"/>
      <c r="AB18" s="97"/>
      <c r="AC18" s="97"/>
      <c r="AD18" s="97"/>
      <c r="AE18" s="97"/>
      <c r="AF18" s="97"/>
      <c r="AG18" s="97"/>
      <c r="AH18" s="97"/>
      <c r="AI18" s="97"/>
      <c r="AJ18" s="98"/>
      <c r="AK18" s="99"/>
      <c r="AL18" s="100"/>
      <c r="AM18" s="100"/>
      <c r="AN18" s="101"/>
      <c r="AO18" s="102"/>
      <c r="AP18" s="103"/>
      <c r="AQ18" s="103"/>
      <c r="AR18" s="104"/>
      <c r="AY18" s="64" t="s">
        <v>86</v>
      </c>
      <c r="AZ18" s="64"/>
      <c r="BA18" s="64"/>
      <c r="BB18" s="64"/>
      <c r="BC18" s="64"/>
      <c r="BD18" s="64"/>
      <c r="BE18" s="64"/>
      <c r="BF18" s="64"/>
      <c r="BG18" s="64"/>
      <c r="BH18" s="64"/>
      <c r="BI18" s="64"/>
      <c r="BJ18" s="64"/>
      <c r="BK18" s="64"/>
      <c r="BL18" s="64"/>
      <c r="BM18" s="64"/>
      <c r="BN18" s="64"/>
      <c r="BO18" s="87" t="s">
        <v>87</v>
      </c>
      <c r="BP18" s="64"/>
      <c r="BQ18" s="64"/>
      <c r="BR18" s="64"/>
      <c r="BS18" s="64"/>
      <c r="BT18" s="64"/>
      <c r="BU18" s="64"/>
      <c r="BV18" s="64"/>
      <c r="BW18" s="64"/>
      <c r="BX18" s="64"/>
      <c r="BY18" s="64"/>
      <c r="BZ18" s="64"/>
      <c r="CA18" s="64"/>
      <c r="CB18" s="64"/>
      <c r="CC18" s="64"/>
      <c r="CD18" s="64"/>
      <c r="CE18" s="64"/>
      <c r="CF18" s="29"/>
      <c r="CG18" s="29"/>
      <c r="CH18" s="29"/>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47"/>
      <c r="DK18" s="48"/>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T18" s="28">
        <v>17</v>
      </c>
    </row>
    <row r="19" spans="1:150" ht="17.100000000000001" customHeight="1">
      <c r="A19" s="44" t="s">
        <v>13</v>
      </c>
      <c r="B19" s="49"/>
      <c r="C19" s="50"/>
      <c r="D19" s="45" t="s">
        <v>71</v>
      </c>
      <c r="E19" s="46" t="s">
        <v>29</v>
      </c>
      <c r="F19" s="46"/>
      <c r="G19" s="105"/>
      <c r="H19" s="105"/>
      <c r="I19" s="106"/>
      <c r="J19" s="96"/>
      <c r="K19" s="97"/>
      <c r="L19" s="97"/>
      <c r="M19" s="97"/>
      <c r="N19" s="97"/>
      <c r="O19" s="97"/>
      <c r="P19" s="97"/>
      <c r="Q19" s="98"/>
      <c r="R19" s="96"/>
      <c r="S19" s="97"/>
      <c r="T19" s="97"/>
      <c r="U19" s="97"/>
      <c r="V19" s="97"/>
      <c r="W19" s="97"/>
      <c r="X19" s="97"/>
      <c r="Y19" s="97"/>
      <c r="Z19" s="97"/>
      <c r="AA19" s="97"/>
      <c r="AB19" s="97"/>
      <c r="AC19" s="97"/>
      <c r="AD19" s="97"/>
      <c r="AE19" s="97"/>
      <c r="AF19" s="97"/>
      <c r="AG19" s="97"/>
      <c r="AH19" s="97"/>
      <c r="AI19" s="97"/>
      <c r="AJ19" s="98"/>
      <c r="AK19" s="99"/>
      <c r="AL19" s="100"/>
      <c r="AM19" s="100"/>
      <c r="AN19" s="101"/>
      <c r="AO19" s="102"/>
      <c r="AP19" s="103"/>
      <c r="AQ19" s="103"/>
      <c r="AR19" s="104"/>
      <c r="AY19" s="64"/>
      <c r="AZ19" s="64"/>
      <c r="BA19" s="64"/>
      <c r="BB19" s="64"/>
      <c r="BC19" s="87" t="s">
        <v>88</v>
      </c>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29"/>
      <c r="CG19" s="29"/>
      <c r="CH19" s="29"/>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47"/>
      <c r="DK19" s="48"/>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T19" s="28">
        <v>18</v>
      </c>
    </row>
    <row r="20" spans="1:150" ht="17.100000000000001" customHeight="1">
      <c r="A20" s="44" t="s">
        <v>97</v>
      </c>
      <c r="B20" s="49"/>
      <c r="C20" s="50"/>
      <c r="D20" s="45" t="s">
        <v>71</v>
      </c>
      <c r="E20" s="46" t="s">
        <v>2</v>
      </c>
      <c r="F20" s="46"/>
      <c r="G20" s="105"/>
      <c r="H20" s="105"/>
      <c r="I20" s="106"/>
      <c r="J20" s="96"/>
      <c r="K20" s="97"/>
      <c r="L20" s="97"/>
      <c r="M20" s="97"/>
      <c r="N20" s="97"/>
      <c r="O20" s="97"/>
      <c r="P20" s="97"/>
      <c r="Q20" s="98"/>
      <c r="R20" s="96"/>
      <c r="S20" s="97"/>
      <c r="T20" s="97"/>
      <c r="U20" s="97"/>
      <c r="V20" s="97"/>
      <c r="W20" s="97"/>
      <c r="X20" s="97"/>
      <c r="Y20" s="97"/>
      <c r="Z20" s="97"/>
      <c r="AA20" s="97"/>
      <c r="AB20" s="97"/>
      <c r="AC20" s="97"/>
      <c r="AD20" s="97"/>
      <c r="AE20" s="97"/>
      <c r="AF20" s="97"/>
      <c r="AG20" s="97"/>
      <c r="AH20" s="97"/>
      <c r="AI20" s="97"/>
      <c r="AJ20" s="98"/>
      <c r="AK20" s="99"/>
      <c r="AL20" s="100"/>
      <c r="AM20" s="100"/>
      <c r="AN20" s="101"/>
      <c r="AO20" s="102"/>
      <c r="AP20" s="103"/>
      <c r="AQ20" s="103"/>
      <c r="AR20" s="104"/>
      <c r="AY20" s="86" t="s">
        <v>84</v>
      </c>
      <c r="CF20" s="29"/>
      <c r="CG20" s="29"/>
      <c r="CH20" s="29"/>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47"/>
      <c r="DK20" s="48"/>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T20" s="28">
        <v>19</v>
      </c>
    </row>
    <row r="21" spans="1:150" ht="17.100000000000001" customHeight="1">
      <c r="A21" s="44" t="s">
        <v>98</v>
      </c>
      <c r="B21" s="49"/>
      <c r="C21" s="50"/>
      <c r="D21" s="45" t="s">
        <v>71</v>
      </c>
      <c r="E21" s="46" t="s">
        <v>2</v>
      </c>
      <c r="F21" s="46"/>
      <c r="G21" s="105"/>
      <c r="H21" s="105"/>
      <c r="I21" s="106"/>
      <c r="J21" s="96"/>
      <c r="K21" s="97"/>
      <c r="L21" s="97"/>
      <c r="M21" s="97"/>
      <c r="N21" s="97"/>
      <c r="O21" s="97"/>
      <c r="P21" s="97"/>
      <c r="Q21" s="98"/>
      <c r="R21" s="96"/>
      <c r="S21" s="97"/>
      <c r="T21" s="97"/>
      <c r="U21" s="97"/>
      <c r="V21" s="97"/>
      <c r="W21" s="97"/>
      <c r="X21" s="97"/>
      <c r="Y21" s="97"/>
      <c r="Z21" s="97"/>
      <c r="AA21" s="97"/>
      <c r="AB21" s="97"/>
      <c r="AC21" s="97"/>
      <c r="AD21" s="97"/>
      <c r="AE21" s="97"/>
      <c r="AF21" s="97"/>
      <c r="AG21" s="97"/>
      <c r="AH21" s="97"/>
      <c r="AI21" s="97"/>
      <c r="AJ21" s="98"/>
      <c r="AK21" s="99"/>
      <c r="AL21" s="100"/>
      <c r="AM21" s="100"/>
      <c r="AN21" s="101"/>
      <c r="AO21" s="102"/>
      <c r="AP21" s="103"/>
      <c r="AQ21" s="103"/>
      <c r="AR21" s="104"/>
      <c r="AY21" s="86" t="s">
        <v>85</v>
      </c>
      <c r="CF21" s="29"/>
      <c r="CG21" s="29"/>
      <c r="CH21" s="29"/>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T21" s="28">
        <v>20</v>
      </c>
    </row>
    <row r="22" spans="1:150" ht="18" customHeight="1">
      <c r="A22" s="51" t="s">
        <v>54</v>
      </c>
      <c r="B22" s="52"/>
      <c r="C22" s="52"/>
      <c r="G22" s="53"/>
      <c r="H22" s="53"/>
      <c r="I22" s="53"/>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141" t="s">
        <v>60</v>
      </c>
      <c r="AL22" s="142"/>
      <c r="AM22" s="142"/>
      <c r="AN22" s="143"/>
      <c r="AO22" s="55">
        <f>(COUNTA(J14:J21)-COUNTA(R14:R21))</f>
        <v>0</v>
      </c>
      <c r="AP22" s="56" t="s">
        <v>62</v>
      </c>
      <c r="AQ22" s="56"/>
      <c r="AR22" s="57"/>
      <c r="CF22" s="29"/>
      <c r="CG22" s="29"/>
      <c r="CH22" s="29"/>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T22" s="28">
        <v>21</v>
      </c>
    </row>
    <row r="23" spans="1:150" ht="18" customHeight="1">
      <c r="A23" s="3" t="s">
        <v>91</v>
      </c>
      <c r="B23" s="83"/>
      <c r="C23" s="29"/>
      <c r="G23" s="58"/>
      <c r="H23" s="58"/>
      <c r="I23" s="58"/>
      <c r="J23" s="59"/>
      <c r="K23" s="59"/>
      <c r="L23" s="59"/>
      <c r="M23" s="59"/>
      <c r="N23" s="59"/>
      <c r="O23" s="59"/>
      <c r="P23" s="59"/>
      <c r="Q23" s="59"/>
      <c r="R23" s="59"/>
      <c r="S23" s="59"/>
      <c r="T23" s="59"/>
      <c r="U23" s="59"/>
      <c r="V23" s="59"/>
      <c r="W23" s="59"/>
      <c r="X23" s="59"/>
      <c r="Y23" s="59"/>
      <c r="Z23" s="38" t="s">
        <v>39</v>
      </c>
      <c r="AA23" s="59"/>
      <c r="AB23" s="59"/>
      <c r="AC23" s="59"/>
      <c r="AD23" s="59"/>
      <c r="AE23" s="59"/>
      <c r="AF23" s="60"/>
      <c r="AG23" s="60"/>
      <c r="AH23" s="60"/>
      <c r="AI23" s="60"/>
      <c r="AJ23" s="60"/>
      <c r="AK23" s="144" t="s">
        <v>63</v>
      </c>
      <c r="AL23" s="145"/>
      <c r="AM23" s="145"/>
      <c r="AN23" s="146"/>
      <c r="AO23" s="61">
        <f>COUNTA(R14:R21)</f>
        <v>0</v>
      </c>
      <c r="AP23" s="62" t="s">
        <v>61</v>
      </c>
      <c r="AQ23" s="62"/>
      <c r="AR23" s="63"/>
      <c r="CF23" s="29"/>
      <c r="CG23" s="29"/>
      <c r="CH23" s="29"/>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T23" s="28">
        <v>22</v>
      </c>
    </row>
    <row r="24" spans="1:150" ht="15" customHeight="1" thickBot="1">
      <c r="A24" s="65" t="s">
        <v>21</v>
      </c>
      <c r="B24" s="66"/>
      <c r="C24" s="67"/>
      <c r="D24" s="66"/>
      <c r="E24" s="66"/>
      <c r="F24" s="66"/>
      <c r="G24" s="68"/>
      <c r="H24" s="68"/>
      <c r="I24" s="68"/>
      <c r="J24" s="69"/>
      <c r="K24" s="69"/>
      <c r="L24" s="69"/>
      <c r="M24" s="69"/>
      <c r="N24" s="69"/>
      <c r="O24" s="69"/>
      <c r="P24" s="69"/>
      <c r="Q24" s="69"/>
      <c r="R24" s="69"/>
      <c r="S24" s="112"/>
      <c r="T24" s="112"/>
      <c r="U24" s="112"/>
      <c r="V24" s="112"/>
      <c r="W24" s="88"/>
      <c r="X24" s="70" t="s">
        <v>90</v>
      </c>
      <c r="Y24" s="140"/>
      <c r="Z24" s="140"/>
      <c r="AA24" s="69" t="s">
        <v>59</v>
      </c>
      <c r="AB24" s="140"/>
      <c r="AC24" s="140"/>
      <c r="AD24" s="140"/>
      <c r="AE24" s="69" t="s">
        <v>58</v>
      </c>
      <c r="BS24" s="29"/>
      <c r="BT24" s="29"/>
      <c r="BU24" s="29"/>
      <c r="BV24" s="30"/>
      <c r="CF24" s="29"/>
      <c r="CG24" s="29"/>
      <c r="CH24" s="29"/>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row>
    <row r="25" spans="1:150" ht="15" customHeight="1" thickTop="1">
      <c r="A25" s="84" t="s">
        <v>80</v>
      </c>
      <c r="B25" s="95" t="s">
        <v>103</v>
      </c>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2"/>
      <c r="AM25" s="72"/>
      <c r="AN25" s="72"/>
      <c r="AO25" s="72"/>
      <c r="AP25" s="72"/>
      <c r="AQ25" s="72"/>
      <c r="CF25" s="29"/>
      <c r="CG25" s="29"/>
      <c r="CH25" s="29"/>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T25" s="28">
        <v>25</v>
      </c>
    </row>
    <row r="26" spans="1:150" ht="15" customHeight="1">
      <c r="B26" s="64" t="s">
        <v>104</v>
      </c>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2"/>
      <c r="AM26" s="72"/>
      <c r="AN26" s="72"/>
      <c r="AO26" s="72"/>
      <c r="AP26" s="72"/>
      <c r="AQ26" s="72"/>
      <c r="CF26" s="29"/>
      <c r="CG26" s="29"/>
      <c r="CH26" s="29"/>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T26" s="28">
        <v>26</v>
      </c>
    </row>
    <row r="27" spans="1:150" ht="15" customHeight="1">
      <c r="A27" s="84" t="s">
        <v>80</v>
      </c>
      <c r="B27" s="89" t="s">
        <v>94</v>
      </c>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1"/>
      <c r="AM27" s="91"/>
      <c r="AN27" s="91"/>
      <c r="AO27" s="91"/>
      <c r="AP27" s="91"/>
      <c r="AQ27" s="91"/>
      <c r="AR27" s="93"/>
      <c r="CF27" s="29"/>
      <c r="CG27" s="29"/>
      <c r="CH27" s="29"/>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T27" s="28">
        <v>27</v>
      </c>
    </row>
    <row r="28" spans="1:150" ht="15" customHeight="1">
      <c r="B28" s="94" t="s">
        <v>95</v>
      </c>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3"/>
      <c r="AM28" s="93"/>
      <c r="AN28" s="93"/>
      <c r="AO28" s="93"/>
      <c r="AP28" s="93"/>
      <c r="AQ28" s="93"/>
      <c r="AR28" s="93"/>
      <c r="CF28" s="29"/>
      <c r="CG28" s="29"/>
      <c r="CH28" s="29"/>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row>
    <row r="29" spans="1:150" ht="15" customHeight="1">
      <c r="A29" s="84" t="s">
        <v>80</v>
      </c>
      <c r="B29" s="64" t="s">
        <v>74</v>
      </c>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CF29" s="29"/>
      <c r="CG29" s="29"/>
      <c r="CH29" s="29"/>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T29" s="28">
        <v>28</v>
      </c>
    </row>
    <row r="30" spans="1:150" ht="14.25" customHeight="1">
      <c r="A30" s="85" t="s">
        <v>81</v>
      </c>
      <c r="B30" s="64"/>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CF30" s="29"/>
      <c r="CG30" s="29"/>
      <c r="CH30" s="29"/>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T30" s="28">
        <v>29</v>
      </c>
    </row>
    <row r="31" spans="1:150" ht="12" customHeight="1">
      <c r="A31" s="84" t="s">
        <v>80</v>
      </c>
      <c r="B31" s="64" t="s">
        <v>69</v>
      </c>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CF31" s="29"/>
      <c r="CG31" s="29"/>
      <c r="CH31" s="29"/>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T31" s="28">
        <v>30</v>
      </c>
    </row>
    <row r="32" spans="1:150" ht="12.75" customHeight="1">
      <c r="B32" s="64" t="s">
        <v>70</v>
      </c>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CF32" s="29"/>
      <c r="CG32" s="29"/>
      <c r="CH32" s="29"/>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T32" s="28">
        <v>31</v>
      </c>
    </row>
    <row r="33" spans="1:145" ht="12.75" customHeight="1">
      <c r="A33" s="74" t="s">
        <v>14</v>
      </c>
      <c r="B33" s="74"/>
      <c r="C33" s="74"/>
      <c r="D33" s="74"/>
      <c r="E33" s="74"/>
      <c r="F33" s="74"/>
      <c r="G33" s="74"/>
      <c r="H33" s="74"/>
      <c r="I33" s="74"/>
      <c r="J33" s="75"/>
      <c r="K33" s="75"/>
      <c r="L33" s="75"/>
      <c r="M33" s="75"/>
      <c r="N33" s="75"/>
      <c r="O33" s="75"/>
      <c r="P33" s="75"/>
      <c r="Q33" s="75"/>
      <c r="R33" s="75"/>
      <c r="S33" s="75"/>
      <c r="T33" s="75"/>
      <c r="U33" s="75"/>
      <c r="V33" s="75"/>
      <c r="W33" s="75"/>
      <c r="X33" s="75"/>
      <c r="Y33" s="75"/>
      <c r="Z33" s="75"/>
      <c r="AA33" s="75"/>
      <c r="AB33" s="75"/>
      <c r="AC33" s="75"/>
      <c r="AD33" s="75"/>
      <c r="AE33" s="75"/>
      <c r="CF33" s="29"/>
      <c r="CG33" s="29"/>
      <c r="CH33" s="29"/>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row>
    <row r="34" spans="1:145" ht="15" customHeight="1">
      <c r="A34" s="76" t="s">
        <v>22</v>
      </c>
      <c r="B34" s="133" t="s">
        <v>23</v>
      </c>
      <c r="C34" s="134"/>
      <c r="D34" s="77" t="s">
        <v>72</v>
      </c>
      <c r="E34" s="78" t="s">
        <v>24</v>
      </c>
      <c r="F34" s="78">
        <v>0</v>
      </c>
      <c r="G34" s="138" t="s">
        <v>64</v>
      </c>
      <c r="H34" s="138"/>
      <c r="I34" s="139"/>
      <c r="J34" s="130" t="s">
        <v>20</v>
      </c>
      <c r="K34" s="131"/>
      <c r="L34" s="131"/>
      <c r="M34" s="131"/>
      <c r="N34" s="131"/>
      <c r="O34" s="131"/>
      <c r="P34" s="131"/>
      <c r="Q34" s="132"/>
      <c r="R34" s="45" t="s">
        <v>46</v>
      </c>
      <c r="S34" s="46"/>
      <c r="T34" s="46"/>
      <c r="U34" s="46"/>
      <c r="V34" s="46"/>
      <c r="W34" s="46"/>
      <c r="X34" s="46"/>
      <c r="Y34" s="46"/>
      <c r="Z34" s="46"/>
      <c r="AA34" s="46"/>
      <c r="AB34" s="46"/>
      <c r="AC34" s="46"/>
      <c r="AD34" s="46"/>
      <c r="AE34" s="46"/>
      <c r="AF34" s="46"/>
      <c r="AG34" s="46"/>
      <c r="AH34" s="46"/>
      <c r="AI34" s="79"/>
      <c r="AJ34" s="80"/>
      <c r="AK34" s="109">
        <v>44583</v>
      </c>
      <c r="AL34" s="110"/>
      <c r="AM34" s="110"/>
      <c r="AN34" s="111"/>
      <c r="AO34" s="147">
        <v>1</v>
      </c>
      <c r="AP34" s="148"/>
      <c r="AQ34" s="148"/>
      <c r="AR34" s="149"/>
      <c r="CF34" s="29"/>
      <c r="CG34" s="29"/>
      <c r="CH34" s="29"/>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row>
    <row r="35" spans="1:145" ht="15" customHeight="1">
      <c r="A35" s="64" t="s">
        <v>43</v>
      </c>
      <c r="B35" s="81"/>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CF35" s="29"/>
      <c r="CG35" s="29"/>
      <c r="CH35" s="29"/>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row>
    <row r="36" spans="1:145" ht="11.25" customHeight="1">
      <c r="A36" s="64" t="s">
        <v>44</v>
      </c>
      <c r="B36" s="64"/>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row>
    <row r="37" spans="1:145" ht="20.100000000000001" customHeight="1">
      <c r="A37" s="64" t="s">
        <v>45</v>
      </c>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c r="EN37" s="30"/>
      <c r="EO37" s="30"/>
    </row>
    <row r="38" spans="1:145" ht="20.100000000000001" customHeight="1">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c r="EO38" s="30"/>
    </row>
    <row r="39" spans="1:145" ht="20.100000000000001" customHeight="1">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c r="EO39" s="30"/>
    </row>
    <row r="40" spans="1:145" ht="20.100000000000001" customHeight="1">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row>
    <row r="41" spans="1:145" ht="20.100000000000001" customHeight="1">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row>
    <row r="42" spans="1:145" ht="20.100000000000001" customHeight="1">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row>
    <row r="43" spans="1:145" ht="20.100000000000001" customHeight="1">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row>
    <row r="44" spans="1:145" ht="20.100000000000001" customHeight="1">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row>
    <row r="45" spans="1:145" ht="20.100000000000001" customHeight="1">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row>
    <row r="46" spans="1:145" ht="20.100000000000001" customHeight="1">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row>
    <row r="47" spans="1:145" ht="20.100000000000001" customHeight="1">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row>
    <row r="48" spans="1:145" ht="20.100000000000001" customHeight="1">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row>
    <row r="49" spans="1:145" ht="20.100000000000001" customHeight="1">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row>
    <row r="50" spans="1:145" ht="20.100000000000001" customHeight="1">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row>
    <row r="51" spans="1:145" ht="20.100000000000001" customHeight="1">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row>
    <row r="52" spans="1:145" ht="20.100000000000001" customHeight="1">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row>
    <row r="53" spans="1:145" ht="20.100000000000001" customHeight="1">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row>
    <row r="54" spans="1:145" ht="20.100000000000001" customHeight="1">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row>
  </sheetData>
  <mergeCells count="77">
    <mergeCell ref="AO34:AR34"/>
    <mergeCell ref="A4:O4"/>
    <mergeCell ref="V5:Y5"/>
    <mergeCell ref="P10:V10"/>
    <mergeCell ref="W10:AR10"/>
    <mergeCell ref="P5:Q5"/>
    <mergeCell ref="R5:T5"/>
    <mergeCell ref="W7:AR7"/>
    <mergeCell ref="W8:AR8"/>
    <mergeCell ref="W9:AR9"/>
    <mergeCell ref="P8:V8"/>
    <mergeCell ref="P7:V7"/>
    <mergeCell ref="P9:V9"/>
    <mergeCell ref="A5:O6"/>
    <mergeCell ref="A7:O10"/>
    <mergeCell ref="P4:AR4"/>
    <mergeCell ref="A1:AR1"/>
    <mergeCell ref="P6:AR6"/>
    <mergeCell ref="J34:Q34"/>
    <mergeCell ref="B34:C34"/>
    <mergeCell ref="B13:C13"/>
    <mergeCell ref="G14:I14"/>
    <mergeCell ref="D13:I13"/>
    <mergeCell ref="B14:C14"/>
    <mergeCell ref="G34:I34"/>
    <mergeCell ref="J13:Q13"/>
    <mergeCell ref="B15:C15"/>
    <mergeCell ref="AB24:AD24"/>
    <mergeCell ref="Y24:Z24"/>
    <mergeCell ref="AK22:AN22"/>
    <mergeCell ref="AK23:AN23"/>
    <mergeCell ref="B17:C17"/>
    <mergeCell ref="AO13:AR13"/>
    <mergeCell ref="AK13:AN13"/>
    <mergeCell ref="R13:AJ13"/>
    <mergeCell ref="R17:AJ17"/>
    <mergeCell ref="R16:AJ16"/>
    <mergeCell ref="R15:AJ15"/>
    <mergeCell ref="R14:AJ14"/>
    <mergeCell ref="AK14:AN14"/>
    <mergeCell ref="AO14:AR14"/>
    <mergeCell ref="AK15:AN15"/>
    <mergeCell ref="AK34:AN34"/>
    <mergeCell ref="G19:I19"/>
    <mergeCell ref="G18:I18"/>
    <mergeCell ref="G17:I17"/>
    <mergeCell ref="G16:I16"/>
    <mergeCell ref="J19:Q19"/>
    <mergeCell ref="J18:Q18"/>
    <mergeCell ref="J17:Q17"/>
    <mergeCell ref="J16:Q16"/>
    <mergeCell ref="AK19:AN19"/>
    <mergeCell ref="AK18:AN18"/>
    <mergeCell ref="AK17:AN17"/>
    <mergeCell ref="AK16:AN16"/>
    <mergeCell ref="S24:V24"/>
    <mergeCell ref="G20:I20"/>
    <mergeCell ref="J20:Q20"/>
    <mergeCell ref="J15:Q15"/>
    <mergeCell ref="J14:Q14"/>
    <mergeCell ref="R19:AJ19"/>
    <mergeCell ref="R18:AJ18"/>
    <mergeCell ref="B16:C16"/>
    <mergeCell ref="G15:I15"/>
    <mergeCell ref="AO19:AR19"/>
    <mergeCell ref="AO18:AR18"/>
    <mergeCell ref="AO17:AR17"/>
    <mergeCell ref="AO16:AR16"/>
    <mergeCell ref="AO15:AR15"/>
    <mergeCell ref="R20:AJ20"/>
    <mergeCell ref="AK20:AN20"/>
    <mergeCell ref="AO20:AR20"/>
    <mergeCell ref="G21:I21"/>
    <mergeCell ref="J21:Q21"/>
    <mergeCell ref="R21:AJ21"/>
    <mergeCell ref="AK21:AN21"/>
    <mergeCell ref="AO21:AR21"/>
  </mergeCells>
  <phoneticPr fontId="2"/>
  <dataValidations count="4">
    <dataValidation type="list" allowBlank="1" showInputMessage="1" showErrorMessage="1" sqref="AO14:AO21" xr:uid="{09F9C118-420E-4BA6-BEAA-98D67171D434}">
      <formula1>$ER$1:$ER$3</formula1>
    </dataValidation>
    <dataValidation type="list" allowBlank="1" showInputMessage="1" showErrorMessage="1" sqref="AB24:AD24" xr:uid="{5021A105-C3E3-4D7B-B248-6370CCD79284}">
      <formula1>$ET$1:$ET$32</formula1>
    </dataValidation>
    <dataValidation type="list" allowBlank="1" showInputMessage="1" showErrorMessage="1" sqref="Y24:Z24" xr:uid="{3B28518B-E58C-4153-B16E-C8BCCB34387F}">
      <formula1>$ET$1:$ET$13</formula1>
    </dataValidation>
    <dataValidation type="list" allowBlank="1" showInputMessage="1" showErrorMessage="1" sqref="S24:V24" xr:uid="{A5EE568D-E949-4EB6-8ABD-AB8BDB81F9DB}">
      <formula1>$EX$2:$EX$3</formula1>
    </dataValidation>
  </dataValidations>
  <pageMargins left="0.51181102362204722" right="0.23622047244094491" top="0.23622047244094491" bottom="0" header="0.15748031496062992" footer="0.15748031496062992"/>
  <pageSetup paperSize="9" scale="99" orientation="landscape" r:id="rId1"/>
  <headerFooter scaleWithDoc="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2963C-47E7-4C34-A4FA-00F3E18D3AAA}">
  <sheetPr>
    <tabColor rgb="FFFF0000"/>
    <pageSetUpPr fitToPage="1"/>
  </sheetPr>
  <dimension ref="A1:N34"/>
  <sheetViews>
    <sheetView workbookViewId="0">
      <selection activeCell="B34" sqref="B34"/>
    </sheetView>
  </sheetViews>
  <sheetFormatPr defaultRowHeight="13.5"/>
  <cols>
    <col min="1" max="1" width="17" customWidth="1"/>
    <col min="2" max="2" width="9.5" customWidth="1"/>
    <col min="3" max="3" width="20.5" customWidth="1"/>
    <col min="4" max="4" width="20.375" customWidth="1"/>
    <col min="5" max="5" width="22.375" customWidth="1"/>
    <col min="6" max="6" width="18.25" customWidth="1"/>
    <col min="7" max="7" width="10.625" customWidth="1"/>
    <col min="8" max="8" width="11.75" customWidth="1"/>
    <col min="9" max="9" width="12.75" customWidth="1"/>
    <col min="10" max="10" width="12.125" customWidth="1"/>
    <col min="11" max="11" width="12.25" customWidth="1"/>
    <col min="13" max="13" width="12.25" customWidth="1"/>
    <col min="14" max="14" width="18.75" customWidth="1"/>
    <col min="15" max="15" width="14.5" customWidth="1"/>
    <col min="16" max="16" width="21.875" customWidth="1"/>
  </cols>
  <sheetData>
    <row r="1" spans="1:14" ht="27.75" customHeight="1">
      <c r="A1" s="2" t="s">
        <v>40</v>
      </c>
    </row>
    <row r="2" spans="1:14" ht="27.75" customHeight="1">
      <c r="A2" s="6" t="s">
        <v>41</v>
      </c>
      <c r="M2" s="1"/>
      <c r="N2" s="1"/>
    </row>
    <row r="3" spans="1:14" ht="27">
      <c r="A3" s="14" t="s">
        <v>25</v>
      </c>
      <c r="B3" s="15"/>
      <c r="C3" s="16" t="s">
        <v>27</v>
      </c>
      <c r="D3" s="16" t="s">
        <v>28</v>
      </c>
      <c r="E3" s="16" t="s">
        <v>26</v>
      </c>
      <c r="F3" s="16" t="s">
        <v>36</v>
      </c>
      <c r="G3" s="16" t="s">
        <v>35</v>
      </c>
      <c r="H3" s="17" t="s">
        <v>33</v>
      </c>
      <c r="I3" s="18" t="s">
        <v>34</v>
      </c>
      <c r="J3" s="19" t="s">
        <v>37</v>
      </c>
      <c r="K3" s="19" t="s">
        <v>38</v>
      </c>
      <c r="L3" s="21" t="s">
        <v>30</v>
      </c>
      <c r="M3" s="20" t="s">
        <v>31</v>
      </c>
      <c r="N3" s="21" t="s">
        <v>32</v>
      </c>
    </row>
    <row r="4" spans="1:14" s="4" customFormat="1" ht="12">
      <c r="A4" s="10" t="s">
        <v>89</v>
      </c>
      <c r="B4" s="4" t="str">
        <f>IF(申込書!G14="","",申込書!G14)</f>
        <v/>
      </c>
      <c r="C4" s="4" t="str">
        <f>IF(申込書!$P$4="","",申込書!$P$4)</f>
        <v/>
      </c>
      <c r="D4" s="4" t="str">
        <f>PHONETIC(申込書!$P$4)</f>
        <v/>
      </c>
      <c r="E4" s="4" t="str">
        <f>IF(申込書!J14="","",申込書!J14)</f>
        <v/>
      </c>
      <c r="F4" s="4" t="str">
        <f>PHONETIC(申込書!J14)</f>
        <v/>
      </c>
      <c r="G4" s="4" t="str">
        <f>IF(申込書!AO14="","",申込書!AO14)</f>
        <v/>
      </c>
      <c r="H4" s="11" t="str">
        <f>IF(申込書!AK14="","",申込書!AK14)</f>
        <v/>
      </c>
      <c r="L4" s="4">
        <f>申込書!W8</f>
        <v>0</v>
      </c>
      <c r="M4" s="4">
        <f>申込書!W10</f>
        <v>0</v>
      </c>
      <c r="N4" s="4">
        <f>申込書!W9</f>
        <v>0</v>
      </c>
    </row>
    <row r="5" spans="1:14" s="4" customFormat="1" ht="12">
      <c r="A5" s="10" t="s">
        <v>89</v>
      </c>
      <c r="B5" s="4" t="str">
        <f>IF(申込書!G15="","",申込書!G15)</f>
        <v/>
      </c>
      <c r="C5" s="4" t="str">
        <f>IF(申込書!P$4="","",申込書!$P$4)</f>
        <v/>
      </c>
      <c r="D5" s="4" t="str">
        <f>PHONETIC(申込書!$P$4)</f>
        <v/>
      </c>
      <c r="E5" s="4" t="str">
        <f>IF(申込書!J15="","",申込書!J15)</f>
        <v/>
      </c>
      <c r="F5" s="4" t="str">
        <f>PHONETIC(申込書!J15)</f>
        <v/>
      </c>
      <c r="G5" s="4" t="str">
        <f>IF(申込書!AO15="","",申込書!AO15)</f>
        <v/>
      </c>
      <c r="H5" s="11" t="str">
        <f>IF(申込書!AK15="","",申込書!AK15)</f>
        <v/>
      </c>
    </row>
    <row r="6" spans="1:14" s="4" customFormat="1" ht="12">
      <c r="A6" s="10" t="s">
        <v>89</v>
      </c>
      <c r="B6" s="4" t="str">
        <f>IF(申込書!G16="","",申込書!G16)</f>
        <v/>
      </c>
      <c r="C6" s="4" t="str">
        <f>IF(申込書!P$4="","",申込書!$P$4)</f>
        <v/>
      </c>
      <c r="D6" s="4" t="str">
        <f>PHONETIC(申込書!$P$4)</f>
        <v/>
      </c>
      <c r="E6" s="4" t="str">
        <f>IF(申込書!J16="","",申込書!J16)</f>
        <v/>
      </c>
      <c r="F6" s="4" t="str">
        <f>PHONETIC(申込書!J16)</f>
        <v/>
      </c>
      <c r="G6" s="4" t="str">
        <f>IF(申込書!AO16="","",申込書!AO16)</f>
        <v/>
      </c>
      <c r="H6" s="11" t="str">
        <f>IF(申込書!AK16="","",申込書!AK16)</f>
        <v/>
      </c>
    </row>
    <row r="7" spans="1:14" s="4" customFormat="1" ht="12">
      <c r="A7" s="10" t="s">
        <v>89</v>
      </c>
      <c r="B7" s="4" t="str">
        <f>IF(申込書!G17="","",申込書!G17)</f>
        <v/>
      </c>
      <c r="C7" s="4" t="str">
        <f>IF(申込書!P$4="","",申込書!$P$4)</f>
        <v/>
      </c>
      <c r="D7" s="4" t="str">
        <f>PHONETIC(申込書!$P$4)</f>
        <v/>
      </c>
      <c r="E7" s="4" t="str">
        <f>IF(申込書!J17="","",申込書!J17)</f>
        <v/>
      </c>
      <c r="F7" s="4" t="str">
        <f>PHONETIC(申込書!J17)</f>
        <v/>
      </c>
      <c r="G7" s="4" t="str">
        <f>IF(申込書!AO17="","",申込書!AO17)</f>
        <v/>
      </c>
      <c r="H7" s="11" t="str">
        <f>IF(申込書!AK17="","",申込書!AK17)</f>
        <v/>
      </c>
    </row>
    <row r="8" spans="1:14" s="4" customFormat="1" ht="12">
      <c r="A8" s="10" t="s">
        <v>89</v>
      </c>
      <c r="B8" s="4" t="str">
        <f>IF(申込書!G18="","",申込書!G18)</f>
        <v/>
      </c>
      <c r="C8" s="4" t="str">
        <f>IF(申込書!P$4="","",申込書!$P$4)</f>
        <v/>
      </c>
      <c r="D8" s="4" t="str">
        <f>PHONETIC(申込書!$P$4)</f>
        <v/>
      </c>
      <c r="E8" s="4" t="str">
        <f>IF(申込書!J18="","",申込書!J18)</f>
        <v/>
      </c>
      <c r="F8" s="4" t="str">
        <f>PHONETIC(申込書!J18)</f>
        <v/>
      </c>
      <c r="G8" s="4" t="str">
        <f>IF(申込書!AO18="","",申込書!AO18)</f>
        <v/>
      </c>
      <c r="H8" s="11" t="str">
        <f>IF(申込書!AK18="","",申込書!AK18)</f>
        <v/>
      </c>
    </row>
    <row r="9" spans="1:14" s="4" customFormat="1" ht="12">
      <c r="A9" s="10" t="s">
        <v>89</v>
      </c>
      <c r="B9" s="4" t="str">
        <f>IF(申込書!G19="","",申込書!G19)</f>
        <v/>
      </c>
      <c r="C9" s="4" t="str">
        <f>IF(申込書!P$4="","",申込書!$P$4)</f>
        <v/>
      </c>
      <c r="D9" s="4" t="str">
        <f>PHONETIC(申込書!$P$4)</f>
        <v/>
      </c>
      <c r="E9" s="4" t="str">
        <f>IF(申込書!J19="","",申込書!J19)</f>
        <v/>
      </c>
      <c r="F9" s="4" t="str">
        <f>PHONETIC(申込書!J19)</f>
        <v/>
      </c>
      <c r="G9" s="4" t="str">
        <f>IF(申込書!AO19="","",申込書!AO19)</f>
        <v/>
      </c>
      <c r="H9" s="11" t="str">
        <f>IF(申込書!AK19="","",申込書!AK19)</f>
        <v/>
      </c>
    </row>
    <row r="10" spans="1:14" s="4" customFormat="1" ht="12">
      <c r="A10" s="10" t="s">
        <v>89</v>
      </c>
      <c r="B10" s="4" t="str">
        <f>IF(申込書!G20="","",申込書!G20)</f>
        <v/>
      </c>
      <c r="C10" s="4" t="str">
        <f>IF(申込書!P$4="","",申込書!$P$4)</f>
        <v/>
      </c>
      <c r="D10" s="4" t="str">
        <f>PHONETIC(申込書!$P$4)</f>
        <v/>
      </c>
      <c r="E10" s="4" t="str">
        <f>IF(申込書!J20="","",申込書!J20)</f>
        <v/>
      </c>
      <c r="F10" s="4" t="str">
        <f>PHONETIC(申込書!J20)</f>
        <v/>
      </c>
      <c r="G10" s="4" t="str">
        <f>IF(申込書!AO20="","",申込書!AO20)</f>
        <v/>
      </c>
      <c r="H10" s="11" t="str">
        <f>IF(申込書!AK20="","",申込書!AK20)</f>
        <v/>
      </c>
    </row>
    <row r="11" spans="1:14" s="4" customFormat="1" ht="12">
      <c r="A11" s="10" t="s">
        <v>89</v>
      </c>
      <c r="B11" s="4" t="str">
        <f>IF(申込書!G21="","",申込書!G21)</f>
        <v/>
      </c>
      <c r="C11" s="4" t="str">
        <f>IF(申込書!P$4="","",申込書!$P$4)</f>
        <v/>
      </c>
      <c r="D11" s="4" t="str">
        <f>PHONETIC(申込書!$P$4)</f>
        <v/>
      </c>
      <c r="E11" s="4" t="str">
        <f>IF(申込書!J21="","",申込書!J21)</f>
        <v/>
      </c>
      <c r="F11" s="4" t="str">
        <f>PHONETIC(申込書!J21)</f>
        <v/>
      </c>
      <c r="G11" s="4" t="str">
        <f>IF(申込書!AO21="","",申込書!AO21)</f>
        <v/>
      </c>
      <c r="H11" s="11" t="str">
        <f>IF(申込書!AK21="","",申込書!AK21)</f>
        <v/>
      </c>
    </row>
    <row r="12" spans="1:14">
      <c r="G12" s="4"/>
      <c r="H12" s="12"/>
    </row>
    <row r="13" spans="1:14">
      <c r="H13" s="12"/>
    </row>
    <row r="14" spans="1:14">
      <c r="H14" s="12"/>
    </row>
    <row r="15" spans="1:14">
      <c r="H15" s="12"/>
    </row>
    <row r="18" spans="1:13">
      <c r="A18" s="5" t="s">
        <v>42</v>
      </c>
    </row>
    <row r="19" spans="1:13" ht="28.5" customHeight="1">
      <c r="A19" s="7" t="s">
        <v>65</v>
      </c>
      <c r="B19" s="7" t="s">
        <v>66</v>
      </c>
      <c r="C19" s="7" t="s">
        <v>76</v>
      </c>
      <c r="D19" s="8" t="s">
        <v>77</v>
      </c>
      <c r="E19" s="7" t="s">
        <v>75</v>
      </c>
      <c r="F19" s="8" t="s">
        <v>78</v>
      </c>
      <c r="G19" s="7" t="s">
        <v>79</v>
      </c>
      <c r="H19" s="8" t="s">
        <v>47</v>
      </c>
      <c r="I19" s="9" t="s">
        <v>48</v>
      </c>
      <c r="J19" s="8" t="s">
        <v>49</v>
      </c>
      <c r="K19" s="8" t="s">
        <v>50</v>
      </c>
      <c r="L19" s="8" t="s">
        <v>51</v>
      </c>
      <c r="M19" s="8" t="s">
        <v>52</v>
      </c>
    </row>
    <row r="20" spans="1:13">
      <c r="C20">
        <f>IF(OR(申込書!$R$14="",申込書!$R$15="",申込書!$R$16="",申込書!$R$17="",申込書!$R$18="",申込書!$R$19="",申込書!$R$20="",申込書!$R$21=""),申込書!P4,"")</f>
        <v>0</v>
      </c>
      <c r="D20" t="str">
        <f>PHONETIC(IF(OR(申込書!$R$14="",申込書!$R$15="",申込書!$R$16="",申込書!$R$17="",申込書!$R$18="",申込書!$R$19="",申込書!$R$20="",申込書!$R$21=""),申込書!P4,""))</f>
        <v/>
      </c>
      <c r="G20">
        <f>IF(OR(申込書!$R$14="",申込書!$R$15="",申込書!$R$16="",申込書!$R$17="",申込書!$R$18="",申込書!$R$19=""),申込書!W9,"")</f>
        <v>0</v>
      </c>
      <c r="H20">
        <f>IF(OR(申込書!$R$14="",申込書!$R$15="",申込書!$R$16="",申込書!$R$17="",申込書!$R$18="",申込書!$R$19=""),申込書!AO22,"")</f>
        <v>0</v>
      </c>
      <c r="I20" t="str">
        <f>IF(H20=1,"","一括")</f>
        <v>一括</v>
      </c>
      <c r="J20" s="13">
        <f>H20*2000</f>
        <v>0</v>
      </c>
      <c r="K20" s="11" t="str">
        <f>IF(申込書!AK14="","",申込書!AK14)</f>
        <v/>
      </c>
    </row>
    <row r="21" spans="1:13">
      <c r="J21" s="13"/>
      <c r="K21" s="11"/>
    </row>
    <row r="22" spans="1:13">
      <c r="B22" t="str">
        <f>IF(申込書!R14="","",申込書!G14)</f>
        <v/>
      </c>
      <c r="C22" t="str">
        <f>IF(申込書!$R14="","",申込書!$J14)</f>
        <v/>
      </c>
      <c r="D22" t="e">
        <f>PHONETIC(IF(申込書!$R14="","",申込書!$J14))</f>
        <v>#VALUE!</v>
      </c>
      <c r="E22" t="str">
        <f>IF(申込書!$R14="","",申込書!$J14)</f>
        <v/>
      </c>
      <c r="F22" t="e">
        <f>PHONETIC(IF(申込書!$R14="","",申込書!$J14))</f>
        <v>#VALUE!</v>
      </c>
      <c r="G22" t="str">
        <f>IF(申込書!R14="","",申込書!R14)</f>
        <v/>
      </c>
      <c r="H22" t="str">
        <f>IF(G22="","",1)</f>
        <v/>
      </c>
      <c r="I22" t="str">
        <f t="shared" ref="I22" si="0">IF(H22=1,"","一括")</f>
        <v>一括</v>
      </c>
      <c r="J22" s="13" t="e">
        <f>H22*2000</f>
        <v>#VALUE!</v>
      </c>
      <c r="K22" s="11" t="str">
        <f>IF(申込書!R14="","",申込書!AK14)</f>
        <v/>
      </c>
    </row>
    <row r="23" spans="1:13">
      <c r="B23" t="str">
        <f>IF(申込書!R15="","",申込書!G15)</f>
        <v/>
      </c>
      <c r="C23" t="str">
        <f>IF(申込書!$R15="","",申込書!$J15)</f>
        <v/>
      </c>
      <c r="D23" t="e">
        <f>PHONETIC(IF(申込書!$R15="","",申込書!$J15))</f>
        <v>#VALUE!</v>
      </c>
      <c r="E23" t="str">
        <f>IF(申込書!$R15="","",申込書!$J15)</f>
        <v/>
      </c>
      <c r="F23" t="e">
        <f>PHONETIC(IF(申込書!$R15="","",申込書!$J15))</f>
        <v>#VALUE!</v>
      </c>
      <c r="G23" t="str">
        <f>IF(申込書!R15="","",申込書!R15)</f>
        <v/>
      </c>
      <c r="H23" t="str">
        <f t="shared" ref="H23:H29" si="1">IF(G23="","",1)</f>
        <v/>
      </c>
      <c r="I23" t="str">
        <f t="shared" ref="I23:I29" si="2">IF(H23=1,"","一括")</f>
        <v>一括</v>
      </c>
      <c r="J23" s="13" t="e">
        <f t="shared" ref="J23:J29" si="3">H23*2000</f>
        <v>#VALUE!</v>
      </c>
      <c r="K23" s="11" t="str">
        <f>IF(申込書!R15="","",申込書!AK15)</f>
        <v/>
      </c>
    </row>
    <row r="24" spans="1:13">
      <c r="B24" t="str">
        <f>IF(申込書!R16="","",申込書!G16)</f>
        <v/>
      </c>
      <c r="C24" t="str">
        <f>IF(申込書!$R16="","",申込書!$J16)</f>
        <v/>
      </c>
      <c r="D24" t="e">
        <f>PHONETIC(IF(申込書!$R16="","",申込書!$J16))</f>
        <v>#VALUE!</v>
      </c>
      <c r="E24" t="str">
        <f>IF(申込書!$R16="","",申込書!$J16)</f>
        <v/>
      </c>
      <c r="F24" t="e">
        <f>PHONETIC(IF(申込書!$R16="","",申込書!$J16))</f>
        <v>#VALUE!</v>
      </c>
      <c r="G24" t="str">
        <f>IF(申込書!R16="","",申込書!R16)</f>
        <v/>
      </c>
      <c r="H24" t="str">
        <f t="shared" si="1"/>
        <v/>
      </c>
      <c r="I24" t="str">
        <f t="shared" si="2"/>
        <v>一括</v>
      </c>
      <c r="J24" s="13" t="e">
        <f t="shared" si="3"/>
        <v>#VALUE!</v>
      </c>
      <c r="K24" s="11" t="str">
        <f>IF(申込書!R16="","",申込書!AK16)</f>
        <v/>
      </c>
    </row>
    <row r="25" spans="1:13">
      <c r="B25" t="str">
        <f>IF(申込書!R17="","",申込書!G17)</f>
        <v/>
      </c>
      <c r="C25" t="str">
        <f>IF(申込書!$R17="","",申込書!$J17)</f>
        <v/>
      </c>
      <c r="D25" t="e">
        <f>PHONETIC(IF(申込書!$R17="","",申込書!$J17))</f>
        <v>#VALUE!</v>
      </c>
      <c r="E25" t="str">
        <f>IF(申込書!$R17="","",申込書!$J17)</f>
        <v/>
      </c>
      <c r="F25" t="e">
        <f>PHONETIC(IF(申込書!$R17="","",申込書!$J17))</f>
        <v>#VALUE!</v>
      </c>
      <c r="G25" t="str">
        <f>IF(申込書!R17="","",申込書!R17)</f>
        <v/>
      </c>
      <c r="H25" t="str">
        <f t="shared" si="1"/>
        <v/>
      </c>
      <c r="I25" t="str">
        <f t="shared" si="2"/>
        <v>一括</v>
      </c>
      <c r="J25" s="13" t="e">
        <f t="shared" si="3"/>
        <v>#VALUE!</v>
      </c>
      <c r="K25" s="11" t="str">
        <f>IF(申込書!R17="","",申込書!AK17)</f>
        <v/>
      </c>
    </row>
    <row r="26" spans="1:13" ht="17.25">
      <c r="B26" t="str">
        <f>IF(申込書!R18="","",申込書!G18)</f>
        <v/>
      </c>
      <c r="C26" t="str">
        <f>IF(申込書!$R18="","",申込書!$J18)</f>
        <v/>
      </c>
      <c r="D26" t="e">
        <f>PHONETIC(IF(申込書!$R18="","",申込書!$J18))</f>
        <v>#VALUE!</v>
      </c>
      <c r="E26" t="str">
        <f>IF(申込書!$R18="","",申込書!$J18)</f>
        <v/>
      </c>
      <c r="F26" t="e">
        <f>PHONETIC(IF(申込書!$R18="","",申込書!$J18))</f>
        <v>#VALUE!</v>
      </c>
      <c r="G26" t="str">
        <f>IF(申込書!R18="","",申込書!R18)</f>
        <v/>
      </c>
      <c r="H26" t="str">
        <f t="shared" si="1"/>
        <v/>
      </c>
      <c r="I26" t="str">
        <f t="shared" si="2"/>
        <v>一括</v>
      </c>
      <c r="J26" s="13" t="e">
        <f t="shared" si="3"/>
        <v>#VALUE!</v>
      </c>
      <c r="K26" s="11" t="str">
        <f>IF(申込書!R18="","",申込書!AK18)</f>
        <v/>
      </c>
      <c r="M26" s="2"/>
    </row>
    <row r="27" spans="1:13">
      <c r="B27" t="str">
        <f>IF(申込書!R19="","",申込書!G19)</f>
        <v/>
      </c>
      <c r="C27" t="str">
        <f>IF(申込書!$R19="","",申込書!$J19)</f>
        <v/>
      </c>
      <c r="D27" t="e">
        <f>PHONETIC(IF(申込書!$R19="","",申込書!$J19))</f>
        <v>#VALUE!</v>
      </c>
      <c r="E27" t="str">
        <f>IF(申込書!$R19="","",申込書!$J19)</f>
        <v/>
      </c>
      <c r="F27" t="e">
        <f>PHONETIC(IF(申込書!$R19="","",申込書!$J19))</f>
        <v>#VALUE!</v>
      </c>
      <c r="G27" t="str">
        <f>IF(申込書!R19="","",申込書!R19)</f>
        <v/>
      </c>
      <c r="H27" t="str">
        <f t="shared" si="1"/>
        <v/>
      </c>
      <c r="I27" t="str">
        <f t="shared" si="2"/>
        <v>一括</v>
      </c>
      <c r="J27" s="13" t="e">
        <f t="shared" si="3"/>
        <v>#VALUE!</v>
      </c>
      <c r="K27" s="11" t="str">
        <f>IF(申込書!R19="","",申込書!AK19)</f>
        <v/>
      </c>
    </row>
    <row r="28" spans="1:13">
      <c r="B28" t="str">
        <f>IF(申込書!R20="","",申込書!G20)</f>
        <v/>
      </c>
      <c r="C28" t="str">
        <f>IF(申込書!$R20="","",申込書!$J20)</f>
        <v/>
      </c>
      <c r="D28" t="e">
        <f>PHONETIC(IF(申込書!$R20="","",申込書!$J20))</f>
        <v>#VALUE!</v>
      </c>
      <c r="E28" t="str">
        <f>IF(申込書!$R20="","",申込書!$J20)</f>
        <v/>
      </c>
      <c r="F28" t="e">
        <f>PHONETIC(IF(申込書!$R20="","",申込書!$J20))</f>
        <v>#VALUE!</v>
      </c>
      <c r="G28" t="str">
        <f>IF(申込書!R20="","",申込書!R20)</f>
        <v/>
      </c>
      <c r="H28" t="str">
        <f t="shared" si="1"/>
        <v/>
      </c>
      <c r="I28" t="str">
        <f t="shared" si="2"/>
        <v>一括</v>
      </c>
      <c r="J28" s="13" t="e">
        <f t="shared" si="3"/>
        <v>#VALUE!</v>
      </c>
      <c r="K28" s="11" t="str">
        <f>IF(申込書!R20="","",申込書!AK20)</f>
        <v/>
      </c>
    </row>
    <row r="29" spans="1:13">
      <c r="B29" t="str">
        <f>IF(申込書!R21="","",申込書!G21)</f>
        <v/>
      </c>
      <c r="C29" t="str">
        <f>IF(申込書!$R21="","",申込書!$J21)</f>
        <v/>
      </c>
      <c r="D29" t="e">
        <f>PHONETIC(IF(申込書!$R21="","",申込書!$J21))</f>
        <v>#VALUE!</v>
      </c>
      <c r="E29" t="str">
        <f>IF(申込書!$R21="","",申込書!$J21)</f>
        <v/>
      </c>
      <c r="F29" t="e">
        <f>PHONETIC(IF(申込書!$R21="","",申込書!$J21))</f>
        <v>#VALUE!</v>
      </c>
      <c r="G29" t="str">
        <f>IF(申込書!R21="","",申込書!R21)</f>
        <v/>
      </c>
      <c r="H29" t="str">
        <f t="shared" si="1"/>
        <v/>
      </c>
      <c r="I29" t="str">
        <f t="shared" si="2"/>
        <v>一括</v>
      </c>
      <c r="J29" s="13" t="e">
        <f t="shared" si="3"/>
        <v>#VALUE!</v>
      </c>
      <c r="K29" s="11" t="str">
        <f>IF(申込書!R21="","",申込書!AK21)</f>
        <v/>
      </c>
    </row>
    <row r="30" spans="1:13">
      <c r="B30" t="str">
        <f>IF(申込書!R22="","",申込書!G22)</f>
        <v/>
      </c>
      <c r="C30" t="str">
        <f>IF(申込書!$R22="","",申込書!$J22)</f>
        <v/>
      </c>
    </row>
    <row r="33" spans="4:10">
      <c r="D33" t="s">
        <v>73</v>
      </c>
      <c r="F33" s="22" t="s">
        <v>68</v>
      </c>
      <c r="G33" s="23"/>
      <c r="H33" s="23"/>
      <c r="I33" s="23"/>
      <c r="J33" s="24"/>
    </row>
    <row r="34" spans="4:10">
      <c r="F34" s="25" t="s">
        <v>67</v>
      </c>
      <c r="G34" s="26"/>
      <c r="H34" s="26"/>
      <c r="I34" s="26"/>
      <c r="J34" s="27"/>
    </row>
  </sheetData>
  <sheetProtection selectLockedCells="1" selectUnlockedCells="1"/>
  <phoneticPr fontId="2"/>
  <pageMargins left="0.26" right="0.2" top="0.75" bottom="0.75" header="0.3" footer="0.3"/>
  <pageSetup paperSize="9" scale="5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【加工NG】日建連事務処理用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PC30</dc:creator>
  <cp:lastModifiedBy>五十嵐 佳祐</cp:lastModifiedBy>
  <cp:lastPrinted>2021-12-14T05:29:50Z</cp:lastPrinted>
  <dcterms:created xsi:type="dcterms:W3CDTF">2007-04-10T07:24:40Z</dcterms:created>
  <dcterms:modified xsi:type="dcterms:W3CDTF">2022-12-23T05:33:40Z</dcterms:modified>
</cp:coreProperties>
</file>