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3CA31996-2463-4256-A6AF-0C6AAA9585B2}"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H6" i="2"/>
  <c r="H7" i="2"/>
  <c r="H8" i="2"/>
  <c r="H9" i="2"/>
  <c r="J27" i="2"/>
  <c r="C29" i="2"/>
  <c r="C28" i="2"/>
  <c r="C27" i="2"/>
  <c r="C26" i="2"/>
  <c r="C25" i="2"/>
  <c r="C24" i="2"/>
  <c r="C23" i="2"/>
  <c r="C22" i="2"/>
  <c r="E23" i="2"/>
  <c r="E24" i="2"/>
  <c r="E25" i="2"/>
  <c r="E26" i="2"/>
  <c r="E27" i="2"/>
  <c r="E28" i="2"/>
  <c r="E29" i="2"/>
  <c r="E22" i="2"/>
  <c r="G29" i="2"/>
  <c r="H29" i="2"/>
  <c r="I29" i="2" s="1"/>
  <c r="G22" i="2"/>
  <c r="H22" i="2"/>
  <c r="I22" i="2" s="1"/>
  <c r="K22" i="2"/>
  <c r="G23" i="2"/>
  <c r="H23" i="2" s="1"/>
  <c r="K23" i="2"/>
  <c r="C20" i="2"/>
  <c r="G20" i="2"/>
  <c r="B23" i="2"/>
  <c r="B24" i="2"/>
  <c r="G24" i="2"/>
  <c r="H24" i="2" s="1"/>
  <c r="I24" i="2" s="1"/>
  <c r="K24" i="2"/>
  <c r="B25" i="2"/>
  <c r="G25" i="2"/>
  <c r="H25" i="2" s="1"/>
  <c r="I25" i="2" s="1"/>
  <c r="K25" i="2"/>
  <c r="B26" i="2"/>
  <c r="G26" i="2"/>
  <c r="H26" i="2" s="1"/>
  <c r="I26" i="2" s="1"/>
  <c r="K26" i="2"/>
  <c r="B27" i="2"/>
  <c r="G27" i="2"/>
  <c r="H27" i="2" s="1"/>
  <c r="I27" i="2" s="1"/>
  <c r="K27" i="2"/>
  <c r="B28" i="2"/>
  <c r="G28" i="2"/>
  <c r="H28" i="2" s="1"/>
  <c r="I28" i="2" s="1"/>
  <c r="K28" i="2"/>
  <c r="B22" i="2"/>
  <c r="D26" i="2"/>
  <c r="F27" i="2"/>
  <c r="F22" i="2"/>
  <c r="D22" i="2"/>
  <c r="F29" i="2"/>
  <c r="F24" i="2"/>
  <c r="D24" i="2"/>
  <c r="D27" i="2"/>
  <c r="F23" i="2"/>
  <c r="D20" i="2"/>
  <c r="F28" i="2"/>
  <c r="F26" i="2"/>
  <c r="D28" i="2"/>
  <c r="D23" i="2"/>
  <c r="D29" i="2"/>
  <c r="D25" i="2"/>
  <c r="F25" i="2"/>
  <c r="J23" i="2" l="1"/>
  <c r="I23" i="2"/>
  <c r="J24" i="2"/>
  <c r="J22" i="2"/>
  <c r="J29" i="2"/>
  <c r="J28" i="2"/>
  <c r="J26" i="2"/>
  <c r="J25" i="2"/>
  <c r="K20" i="2"/>
  <c r="AO21" i="1"/>
  <c r="G5" i="2" l="1"/>
  <c r="G6" i="2"/>
  <c r="G7" i="2"/>
  <c r="G8" i="2"/>
  <c r="G9" i="2"/>
  <c r="C4" i="2"/>
  <c r="B5" i="2"/>
  <c r="B6" i="2"/>
  <c r="B7" i="2"/>
  <c r="B8" i="2"/>
  <c r="B9" i="2"/>
  <c r="B4" i="2"/>
  <c r="G4" i="2"/>
  <c r="C5" i="2"/>
  <c r="C6" i="2"/>
  <c r="C7" i="2"/>
  <c r="C8" i="2"/>
  <c r="C9" i="2"/>
  <c r="H4" i="2"/>
  <c r="D7" i="2"/>
  <c r="D8" i="2"/>
  <c r="D4" i="2"/>
  <c r="D5" i="2"/>
  <c r="D9" i="2"/>
  <c r="D6" i="2"/>
  <c r="AO20" i="1" l="1"/>
  <c r="H20" i="2" s="1"/>
  <c r="J20" i="2" s="1"/>
  <c r="E9" i="2"/>
  <c r="E5" i="2"/>
  <c r="E6" i="2"/>
  <c r="E7" i="2"/>
  <c r="E8" i="2"/>
  <c r="E4" i="2"/>
  <c r="F8" i="2"/>
  <c r="F6" i="2"/>
  <c r="F4" i="2"/>
  <c r="F9" i="2"/>
  <c r="F7" i="2"/>
  <c r="F5" i="2"/>
  <c r="I20" i="2" l="1"/>
  <c r="N4" i="2"/>
  <c r="M4" i="2"/>
  <c r="L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<sst xmlns="http://schemas.openxmlformats.org/spreadsheetml/2006/main" count="117" uniqueCount="97">
  <si>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</si>
  <si>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</si>
  <si>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</si>
  <si>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</si>
  <si>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</si>
  <si>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</si>
  <si>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</si>
  <si>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</si>
  <si>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</si>
  <si>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</si>
  <si>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</si>
  <si>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</si>
  <si>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</si>
  <si>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</si>
  <si>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</si>
  <si>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</si>
  <si>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</si>
  <si>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</si>
  <si>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</si>
  <si>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建設　太郎</t>
    <rPh sb="0" eb="2">
      <t>ケンセツ</t>
    </rPh>
    <rPh sb="3" eb="5">
      <t>タロウ</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</si>
  <si>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</si>
  <si>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</si>
  <si>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</si>
  <si>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</si>
  <si>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</si>
  <si>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</si>
  <si>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</si>
  <si>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</si>
  <si>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</si>
  <si>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</si>
  <si>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</si>
  <si>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</si>
  <si>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</si>
  <si>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</si>
  <si>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</si>
  <si>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</si>
  <si>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</si>
  <si>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</si>
  <si>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</si>
  <si>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</si>
  <si>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※新型コロナウイルス対応で定員を100名としているため、各社の申し込みを</t>
    <rPh sb="1" eb="3">
      <t>シンガタ</t>
    </rPh>
    <rPh sb="10" eb="12">
      <t>タイオウ</t>
    </rPh>
    <rPh sb="13" eb="15">
      <t>テイイン</t>
    </rPh>
    <rPh sb="19" eb="20">
      <t>メイ</t>
    </rPh>
    <rPh sb="28" eb="30">
      <t>カクシャ</t>
    </rPh>
    <rPh sb="31" eb="32">
      <t>モウ</t>
    </rPh>
    <rPh sb="33" eb="34">
      <t>コ</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</si>
  <si>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</si>
  <si>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</si>
  <si>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</si>
  <si>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　　希望者には受講証明書を講習会終了後に交付致します。</t>
    <phoneticPr fontId="2"/>
  </si>
  <si>
    <t>※上記個人情報は、講習会の状況把握以外には使用致しません。</t>
    <phoneticPr fontId="2"/>
  </si>
  <si>
    <t>kensetsu@nikkenren.or.jp</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</si>
  <si>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</si>
  <si>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</si>
  <si>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</si>
  <si>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</si>
  <si>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</si>
  <si>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</si>
  <si>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</si>
  <si>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受講者氏名は、姓と名の間に全角スペースを空けてください。例：建設　太郎</t>
    <rPh sb="0" eb="3">
      <t>ジュコウシャ</t>
    </rPh>
    <rPh sb="3" eb="5">
      <t>シメイ</t>
    </rPh>
    <rPh sb="7" eb="8">
      <t>セイ</t>
    </rPh>
    <rPh sb="9" eb="10">
      <t>ナ</t>
    </rPh>
    <rPh sb="11" eb="12">
      <t>アイダ</t>
    </rPh>
    <rPh sb="13" eb="15">
      <t>ゼンカク</t>
    </rPh>
    <rPh sb="20" eb="21">
      <t>ア</t>
    </rPh>
    <rPh sb="28" eb="29">
      <t>レイ</t>
    </rPh>
    <rPh sb="30" eb="32">
      <t>ケンセツ</t>
    </rPh>
    <rPh sb="33" eb="35">
      <t>タロウ</t>
    </rPh>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</si>
  <si>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</si>
  <si>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</si>
  <si>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</si>
  <si>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</si>
  <si>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</si>
  <si>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</si>
  <si>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</si>
  <si>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</si>
  <si>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</si>
  <si>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請求書送付先は会社で一括振込みの場合は申込担当者に、個人振込みの場合は個人あてに送付</t>
    <rPh sb="0" eb="6">
      <t>セイキュウショソウフサキ</t>
    </rPh>
    <rPh sb="7" eb="9">
      <t>カイシャ</t>
    </rPh>
    <rPh sb="10" eb="12">
      <t>イッカツ</t>
    </rPh>
    <rPh sb="12" eb="14">
      <t>フリコ</t>
    </rPh>
    <rPh sb="16" eb="18">
      <t>バアイ</t>
    </rPh>
    <rPh sb="19" eb="21">
      <t>モウシコ</t>
    </rPh>
    <rPh sb="21" eb="24">
      <t>タントウシャ</t>
    </rPh>
    <rPh sb="26" eb="28">
      <t>コジン</t>
    </rPh>
    <rPh sb="28" eb="30">
      <t>フリコ</t>
    </rPh>
    <rPh sb="32" eb="34">
      <t>バアイ</t>
    </rPh>
    <rPh sb="35" eb="37">
      <t>コジン</t>
    </rPh>
    <rPh sb="40" eb="42">
      <t>ソウフ</t>
    </rPh>
    <phoneticPr fontId="2"/>
  </si>
  <si>
    <t>21</t>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</si>
  <si>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</si>
  <si>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</si>
  <si>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</si>
  <si>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</si>
  <si>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申込み受領後に、日建連事務局で整理№を記入し、メールで返送いたします。当日の受講票に</t>
    <phoneticPr fontId="2"/>
  </si>
  <si>
    <t>なりますので、本票をコピーし、当人の「出席チェック」欄に☑マークを入れ、ご持参ください。</t>
    <phoneticPr fontId="2"/>
  </si>
  <si>
    <t>【＃VALUE】の時は個人振込みなし</t>
    <rPh sb="9" eb="10">
      <t>トキ</t>
    </rPh>
    <rPh sb="11" eb="15">
      <t>コジンフリコ</t>
    </rPh>
    <phoneticPr fontId="2"/>
  </si>
  <si>
    <t>会社振込みと個人振込みの両方ある場合も１枚の申込書に記入ください。</t>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</si>
  <si>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</si>
  <si>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</si>
  <si>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</si>
  <si>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</si>
  <si>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</si>
  <si>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t>６名までとさせていただきます。なお先着順として定員になり次第、締切ります。</t>
    <rPh sb="17" eb="20">
      <t>センチャクジュン</t>
    </rPh>
    <rPh sb="23" eb="25">
      <t>テイイン</t>
    </rPh>
    <rPh sb="28" eb="30">
      <t>シダイ</t>
    </rPh>
    <rPh sb="31" eb="33">
      <t>シメキリ</t>
    </rPh>
    <phoneticPr fontId="2"/>
  </si>
  <si>
    <t>●</t>
    <phoneticPr fontId="2"/>
  </si>
  <si>
    <t>【受講票】</t>
    <rPh sb="1" eb="3">
      <t>ジュコウ</t>
    </rPh>
    <rPh sb="3" eb="4">
      <t>ヒョウ</t>
    </rPh>
    <phoneticPr fontId="2"/>
  </si>
  <si>
    <t>しますので、個人振込みの方のみ個人メールアドレスを記入ください。</t>
    <phoneticPr fontId="2"/>
  </si>
  <si>
    <t>2022年度</t>
    <rPh sb="4" eb="6">
      <t>ネンド</t>
    </rPh>
    <phoneticPr fontId="2"/>
  </si>
  <si>
    <t>U</t>
    <phoneticPr fontId="2"/>
  </si>
  <si>
    <t>2022年</t>
    <rPh sb="4" eb="5">
      <t>ネン</t>
    </rPh>
    <phoneticPr fontId="2"/>
  </si>
  <si>
    <t>U-</t>
    <phoneticPr fontId="2"/>
  </si>
  <si>
    <r>
      <t>会社名（正式名称）
（</t>
    </r>
    <r>
      <rPr>
        <sz val="9"/>
        <rFont val="ＭＳ Ｐゴシック"/>
        <family val="3"/>
        <charset val="128"/>
      </rPr>
      <t>△△株式会社・株式会社○○）</t>
    </r>
    <rPh sb="0" eb="1">
      <t>カイ</t>
    </rPh>
    <rPh sb="1" eb="2">
      <t>シャ</t>
    </rPh>
    <rPh sb="2" eb="3">
      <t>メイ</t>
    </rPh>
    <rPh sb="4" eb="8">
      <t>セイシキメイショウ</t>
    </rPh>
    <rPh sb="13" eb="17">
      <t>カブシキカイシャ</t>
    </rPh>
    <phoneticPr fontId="2"/>
  </si>
  <si>
    <r>
      <t xml:space="preserve">申 込 担 当 者
</t>
    </r>
    <r>
      <rPr>
        <sz val="10"/>
        <rFont val="ＭＳ Ｐゴシック"/>
        <family val="3"/>
        <charset val="128"/>
      </rPr>
      <t>（会社一括振込の請求書送付先）</t>
    </r>
    <rPh sb="0" eb="1">
      <t>サル</t>
    </rPh>
    <rPh sb="2" eb="3">
      <t>コミ</t>
    </rPh>
    <rPh sb="4" eb="5">
      <t>タン</t>
    </rPh>
    <rPh sb="6" eb="7">
      <t>トウ</t>
    </rPh>
    <rPh sb="8" eb="9">
      <t>シャ</t>
    </rPh>
    <rPh sb="11" eb="13">
      <t>カイシャ</t>
    </rPh>
    <rPh sb="13" eb="15">
      <t>イッカツ</t>
    </rPh>
    <rPh sb="15" eb="17">
      <t>フリコミ</t>
    </rPh>
    <phoneticPr fontId="2"/>
  </si>
  <si>
    <r>
      <t>　場　 所　：　東京証券会館８階ホール   受講料　</t>
    </r>
    <r>
      <rPr>
        <sz val="11"/>
        <rFont val="ＭＳ Ｐゴシック"/>
        <family val="3"/>
        <charset val="128"/>
      </rPr>
      <t xml:space="preserve">２，０００円  （銀行振込）  </t>
    </r>
    <rPh sb="1" eb="2">
      <t>バ</t>
    </rPh>
    <rPh sb="4" eb="5">
      <t>ショ</t>
    </rPh>
    <phoneticPr fontId="2"/>
  </si>
  <si>
    <t>開催日：2022年11月9日（水）</t>
    <rPh sb="0" eb="2">
      <t>カイサイ</t>
    </rPh>
    <rPh sb="2" eb="3">
      <t>ビ</t>
    </rPh>
    <rPh sb="15" eb="16">
      <t>スイ</t>
    </rPh>
    <phoneticPr fontId="2"/>
  </si>
  <si>
    <t>申込期限　11月4日（金）</t>
    <rPh sb="11" eb="12">
      <t>キン</t>
    </rPh>
    <phoneticPr fontId="2"/>
  </si>
  <si>
    <t>送付日２日前までの申込みに対応しますので、振込予定日の記入は送付日を考慮ください。</t>
    <rPh sb="2" eb="5">
      <t>ソウフビ</t>
    </rPh>
    <rPh sb="6" eb="7">
      <t>ニチ</t>
    </rPh>
    <rPh sb="7" eb="8">
      <t>マエ</t>
    </rPh>
    <rPh sb="11" eb="13">
      <t>モウシコ</t>
    </rPh>
    <rPh sb="15" eb="17">
      <t>タイオウ</t>
    </rPh>
    <rPh sb="23" eb="28">
      <t>フリコミヨテイビ</t>
    </rPh>
    <rPh sb="29" eb="31">
      <t>キニュウ</t>
    </rPh>
    <rPh sb="32" eb="35">
      <t>ソウフビ</t>
    </rPh>
    <rPh sb="36" eb="38">
      <t>コウリョ</t>
    </rPh>
    <phoneticPr fontId="2"/>
  </si>
  <si>
    <r>
      <t>　</t>
    </r>
    <r>
      <rPr>
        <sz val="11"/>
        <rFont val="ＭＳ Ｐゴシック"/>
        <family val="3"/>
        <charset val="128"/>
      </rPr>
      <t>講習会　：　１１月 ９日（水）　開始１３時２０分　　　受付１２時３０分～</t>
    </r>
    <rPh sb="1" eb="2">
      <t>コウ</t>
    </rPh>
    <rPh sb="2" eb="3">
      <t>ナラ</t>
    </rPh>
    <rPh sb="3" eb="4">
      <t>カイ</t>
    </rPh>
    <rPh sb="9" eb="10">
      <t>ガツ</t>
    </rPh>
    <rPh sb="12" eb="13">
      <t>ニチ</t>
    </rPh>
    <rPh sb="14" eb="15">
      <t>スイ</t>
    </rPh>
    <rPh sb="17" eb="19">
      <t>カイシ</t>
    </rPh>
    <rPh sb="21" eb="22">
      <t>ジ</t>
    </rPh>
    <rPh sb="24" eb="25">
      <t>フン</t>
    </rPh>
    <rPh sb="28" eb="30">
      <t>ウケツケ</t>
    </rPh>
    <rPh sb="32" eb="33">
      <t>ジ</t>
    </rPh>
    <rPh sb="35" eb="36">
      <t>フン</t>
    </rPh>
    <phoneticPr fontId="2"/>
  </si>
  <si>
    <t>地下埋設物事故防止講習会（※11/9）受講申込書 ・（ 受 講 票 ）</t>
    <rPh sb="0" eb="5">
      <t>チカマイセツブツ</t>
    </rPh>
    <rPh sb="5" eb="7">
      <t>ジコ</t>
    </rPh>
    <rPh sb="7" eb="9">
      <t>ボウシ</t>
    </rPh>
    <rPh sb="9" eb="12">
      <t>コウシュウカイ</t>
    </rPh>
    <rPh sb="19" eb="20">
      <t>ウケ</t>
    </rPh>
    <rPh sb="20" eb="21">
      <t>コウ</t>
    </rPh>
    <rPh sb="21" eb="22">
      <t>サル</t>
    </rPh>
    <rPh sb="22" eb="23">
      <t>コミ</t>
    </rPh>
    <rPh sb="23" eb="24">
      <t>ショ</t>
    </rPh>
    <rPh sb="28" eb="29">
      <t>ウケ</t>
    </rPh>
    <rPh sb="30" eb="31">
      <t>コウ</t>
    </rPh>
    <rPh sb="32" eb="33">
      <t>ヒョウ</t>
    </rPh>
    <phoneticPr fontId="2"/>
  </si>
  <si>
    <t>日建連より振込先を記載した電子請求書を送付（メール）します。請求書送付日は、10/14、10/21、</t>
    <rPh sb="0" eb="3">
      <t>ニッケンレン</t>
    </rPh>
    <rPh sb="5" eb="8">
      <t>フリコミサキ</t>
    </rPh>
    <rPh sb="9" eb="11">
      <t>キサイ</t>
    </rPh>
    <rPh sb="13" eb="15">
      <t>デンシ</t>
    </rPh>
    <rPh sb="15" eb="18">
      <t>セイキュウショ</t>
    </rPh>
    <rPh sb="19" eb="21">
      <t>ソウフ</t>
    </rPh>
    <phoneticPr fontId="2"/>
  </si>
  <si>
    <t>10/28、11/7（最終）を予定しています。</t>
    <rPh sb="11" eb="13">
      <t>サイシュウ</t>
    </rPh>
    <rPh sb="15" eb="17">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</si>
</sst>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yyyy&quot;年&quot;m&quot;月&quot;d&quot;日&quot;;@"/>
    <numFmt numFmtId="179" formatCode="m/d;@"/>
  </numFmts>
  <fonts count="2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b/>
      <sz val="14"/>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theme="1"/>
      <name val="HG丸ｺﾞｼｯｸM-PRO"/>
      <family val="3"/>
      <charset val="128"/>
    </font>
    <font>
      <sz val="10"/>
      <color rgb="FFFF0000"/>
      <name val="ＭＳ Ｐゴシック"/>
      <family val="3"/>
      <charset val="128"/>
    </font>
    <font>
      <b/>
      <sz val="12"/>
      <name val="ＭＳ Ｐゴシック"/>
      <family val="3"/>
      <charset val="128"/>
    </font>
    <font>
      <sz val="12"/>
      <name val="ＭＳ Ｐゴシック"/>
      <family val="3"/>
      <charset val="128"/>
    </font>
    <font>
      <u/>
      <sz val="11"/>
      <name val="ＭＳ Ｐゴシック"/>
      <family val="3"/>
      <charset val="128"/>
    </font>
    <font>
      <sz val="8"/>
      <name val="ＭＳ Ｐゴシック"/>
      <family val="3"/>
      <charset val="128"/>
    </font>
    <font>
      <b/>
      <sz val="9"/>
      <name val="ＭＳ Ｐゴシック"/>
      <family val="3"/>
      <charset val="128"/>
    </font>
    <font>
      <b/>
      <sz val="1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1" fillId="0" borderId="0" applyNumberFormat="0" applyFill="0" applyBorder="0" applyAlignment="0" applyProtection="0">
      <alignment vertical="center"/>
    </xf>
  </cellStyleXfs>
  <cellXfs count="162">
    <xf numFmtId="0" fontId="0" fillId="0" borderId="0" xfId="0">
      <alignment vertical="center"/>
    </xf>
    <xf numFmtId="0" fontId="0" fillId="0" borderId="9" xfId="0" applyBorder="1">
      <alignment vertical="center"/>
    </xf>
    <xf numFmtId="0" fontId="10" fillId="0" borderId="0" xfId="0" applyFont="1">
      <alignmen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Alignment="1">
      <alignment horizontal="center" vertical="center"/>
    </xf>
    <xf numFmtId="179" fontId="3" fillId="0" borderId="0" xfId="0" applyNumberFormat="1" applyFont="1">
      <alignment vertical="center"/>
    </xf>
    <xf numFmtId="179"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8"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ill="1" applyBorder="1" applyAlignment="1">
      <alignment horizontal="center" vertical="center" shrinkToFit="1"/>
    </xf>
    <xf numFmtId="0" fontId="0" fillId="8" borderId="4" xfId="0" applyFill="1" applyBorder="1" applyAlignment="1">
      <alignment horizontal="center" vertical="center" shrinkToFit="1"/>
    </xf>
    <xf numFmtId="0" fontId="0" fillId="10" borderId="15"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10" borderId="18" xfId="0" applyFill="1" applyBorder="1">
      <alignment vertical="center"/>
    </xf>
    <xf numFmtId="0" fontId="0" fillId="10" borderId="19" xfId="0" applyFill="1" applyBorder="1">
      <alignment vertical="center"/>
    </xf>
    <xf numFmtId="0" fontId="0" fillId="10" borderId="20" xfId="0" applyFill="1" applyBorder="1">
      <alignment vertical="center"/>
    </xf>
    <xf numFmtId="0" fontId="12" fillId="0" borderId="0" xfId="0" applyFont="1">
      <alignment vertical="center"/>
    </xf>
    <xf numFmtId="0" fontId="12" fillId="2" borderId="0" xfId="0" applyFont="1" applyFill="1">
      <alignment vertical="center"/>
    </xf>
    <xf numFmtId="0" fontId="12" fillId="4" borderId="0" xfId="0" applyFont="1" applyFill="1">
      <alignment vertical="center"/>
    </xf>
    <xf numFmtId="0" fontId="13" fillId="4" borderId="0" xfId="0" applyFont="1" applyFill="1" applyAlignment="1">
      <alignment horizontal="right" vertical="center"/>
    </xf>
    <xf numFmtId="0" fontId="13" fillId="4" borderId="0" xfId="0" applyFont="1" applyFill="1" applyAlignment="1">
      <alignment horizontal="left" vertical="center"/>
    </xf>
    <xf numFmtId="0" fontId="12" fillId="0" borderId="0" xfId="0" applyFont="1" applyAlignment="1">
      <alignment horizontal="center" vertical="center"/>
    </xf>
    <xf numFmtId="0" fontId="14" fillId="0" borderId="0" xfId="0" applyFont="1" applyAlignment="1">
      <alignment horizontal="right" vertical="center"/>
    </xf>
    <xf numFmtId="0" fontId="5" fillId="0" borderId="0" xfId="0" applyFont="1">
      <alignment vertical="center"/>
    </xf>
    <xf numFmtId="0" fontId="0" fillId="0" borderId="9" xfId="0" applyBorder="1" applyAlignment="1"/>
    <xf numFmtId="0" fontId="5" fillId="0" borderId="9" xfId="0" applyFont="1" applyBorder="1" applyAlignment="1">
      <alignment horizontal="right"/>
    </xf>
    <xf numFmtId="0" fontId="0" fillId="5" borderId="0" xfId="0" applyFill="1">
      <alignment vertical="center"/>
    </xf>
    <xf numFmtId="0" fontId="0" fillId="5" borderId="3" xfId="0" applyFill="1" applyBorder="1">
      <alignment vertical="center"/>
    </xf>
    <xf numFmtId="0" fontId="16" fillId="0" borderId="6" xfId="0" applyFont="1" applyBorder="1">
      <alignment vertical="center"/>
    </xf>
    <xf numFmtId="0" fontId="0" fillId="0" borderId="0" xfId="0" applyAlignment="1"/>
    <xf numFmtId="0" fontId="18" fillId="0" borderId="6" xfId="0" applyFont="1" applyBorder="1" applyAlignment="1"/>
    <xf numFmtId="0" fontId="0" fillId="0" borderId="6" xfId="0" applyBorder="1">
      <alignment vertical="center"/>
    </xf>
    <xf numFmtId="0" fontId="3" fillId="0" borderId="10" xfId="0" applyFont="1" applyBorder="1" applyAlignment="1"/>
    <xf numFmtId="0" fontId="0" fillId="0" borderId="6" xfId="0" applyBorder="1" applyAlignment="1"/>
    <xf numFmtId="0" fontId="0" fillId="0" borderId="13" xfId="0" applyBorder="1" applyAlignment="1"/>
    <xf numFmtId="0" fontId="2" fillId="0" borderId="4" xfId="0" applyFont="1" applyBorder="1" applyAlignment="1">
      <alignment horizontal="center" vertical="center" textRotation="255"/>
    </xf>
    <xf numFmtId="0" fontId="4" fillId="0" borderId="4"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4" fillId="0" borderId="0" xfId="0" applyFont="1" applyAlignment="1">
      <alignment horizontal="left" vertical="center"/>
    </xf>
    <xf numFmtId="0" fontId="0" fillId="2" borderId="0" xfId="0" applyFill="1" applyAlignment="1">
      <alignment horizontal="center" vertical="center"/>
    </xf>
    <xf numFmtId="177" fontId="0" fillId="0" borderId="0" xfId="0" applyNumberFormat="1" applyAlignment="1" applyProtection="1">
      <alignment horizontal="center" vertical="center"/>
      <protection locked="0"/>
    </xf>
    <xf numFmtId="0" fontId="3" fillId="2" borderId="0" xfId="0" applyFont="1" applyFill="1" applyAlignment="1">
      <alignment horizontal="left" vertical="center"/>
    </xf>
    <xf numFmtId="0" fontId="3" fillId="2" borderId="11" xfId="0" applyFont="1" applyFill="1" applyBorder="1" applyAlignment="1">
      <alignment horizontal="righ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0" fillId="2" borderId="0" xfId="0" applyFill="1">
      <alignment vertical="center"/>
    </xf>
    <xf numFmtId="177" fontId="0" fillId="0" borderId="0" xfId="0" applyNumberFormat="1" applyProtection="1">
      <alignment vertical="center"/>
      <protection locked="0"/>
    </xf>
    <xf numFmtId="0" fontId="3" fillId="2" borderId="0" xfId="0" applyFont="1" applyFill="1">
      <alignment vertical="center"/>
    </xf>
    <xf numFmtId="176" fontId="0" fillId="0" borderId="0" xfId="0" applyNumberFormat="1">
      <alignment vertical="center"/>
    </xf>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0" borderId="0" xfId="0" applyFont="1" applyAlignment="1">
      <alignment vertical="top"/>
    </xf>
    <xf numFmtId="0" fontId="0" fillId="0" borderId="14" xfId="0" applyBorder="1" applyAlignment="1">
      <alignment vertical="top"/>
    </xf>
    <xf numFmtId="0" fontId="0" fillId="0" borderId="14" xfId="0" applyBorder="1">
      <alignment vertical="center"/>
    </xf>
    <xf numFmtId="0" fontId="0" fillId="2" borderId="14" xfId="0" applyFill="1" applyBorder="1" applyAlignment="1">
      <alignment horizontal="center" vertical="center"/>
    </xf>
    <xf numFmtId="49" fontId="0" fillId="0" borderId="14" xfId="0" applyNumberFormat="1" applyBorder="1" applyAlignment="1">
      <alignment horizontal="center" vertical="center"/>
    </xf>
    <xf numFmtId="0" fontId="3" fillId="2" borderId="14" xfId="0" applyFont="1" applyFill="1" applyBorder="1" applyAlignment="1">
      <alignment horizontal="center" vertical="center"/>
    </xf>
    <xf numFmtId="176" fontId="0" fillId="0" borderId="14" xfId="0" applyNumberFormat="1" applyBorder="1" applyAlignment="1">
      <alignment horizontal="center" vertical="center"/>
    </xf>
    <xf numFmtId="176" fontId="0" fillId="0" borderId="14" xfId="0" applyNumberFormat="1" applyBorder="1" applyAlignment="1">
      <alignment horizontal="right" vertical="center"/>
    </xf>
    <xf numFmtId="0" fontId="2" fillId="0" borderId="0" xfId="0" applyFont="1" applyAlignment="1">
      <alignment horizontal="right" vertical="center"/>
    </xf>
    <xf numFmtId="0" fontId="4" fillId="0" borderId="0" xfId="0" applyFont="1" applyAlignment="1">
      <alignment vertical="top" wrapText="1"/>
    </xf>
    <xf numFmtId="0" fontId="0" fillId="0" borderId="0" xfId="0" applyAlignment="1">
      <alignment vertical="top"/>
    </xf>
    <xf numFmtId="0" fontId="4" fillId="0" borderId="0" xfId="0" applyFont="1" applyAlignment="1">
      <alignment vertical="center" wrapText="1"/>
    </xf>
    <xf numFmtId="0" fontId="0" fillId="0" borderId="0" xfId="0" applyAlignment="1">
      <alignment horizontal="left" vertical="center"/>
    </xf>
    <xf numFmtId="0" fontId="19" fillId="0" borderId="9" xfId="0" applyFont="1" applyBorder="1" applyAlignment="1">
      <alignment horizontal="left" vertical="center"/>
    </xf>
    <xf numFmtId="0" fontId="19" fillId="0" borderId="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179" fontId="0" fillId="0" borderId="2" xfId="0" applyNumberFormat="1" applyBorder="1">
      <alignment vertical="center"/>
    </xf>
    <xf numFmtId="179" fontId="0" fillId="0" borderId="5" xfId="0" applyNumberFormat="1" applyBorder="1">
      <alignment vertical="center"/>
    </xf>
    <xf numFmtId="0" fontId="3" fillId="0" borderId="0" xfId="0" applyFont="1" applyAlignment="1">
      <alignment vertical="center" wrapText="1"/>
    </xf>
    <xf numFmtId="0" fontId="0" fillId="0" borderId="0" xfId="0" applyAlignment="1">
      <alignment horizontal="center" vertical="center"/>
    </xf>
    <xf numFmtId="0" fontId="4" fillId="6" borderId="0" xfId="0" applyFont="1" applyFill="1" applyAlignment="1">
      <alignment vertical="center" wrapText="1"/>
    </xf>
    <xf numFmtId="56" fontId="4" fillId="0" borderId="0" xfId="0" applyNumberFormat="1" applyFont="1" applyAlignment="1">
      <alignment vertical="top"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0" fillId="0" borderId="4" xfId="0" applyBorder="1" applyAlignment="1">
      <alignment horizontal="center" vertical="center" wrapText="1"/>
    </xf>
    <xf numFmtId="0" fontId="0" fillId="0" borderId="4" xfId="0" applyBorder="1" applyAlignment="1">
      <alignment horizontal="center" vertical="center"/>
    </xf>
    <xf numFmtId="49" fontId="0" fillId="0" borderId="0" xfId="0" applyNumberFormat="1" applyAlignment="1">
      <alignment horizontal="center" vertical="center"/>
    </xf>
    <xf numFmtId="49"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17" fillId="0" borderId="1" xfId="7" applyFont="1" applyFill="1" applyBorder="1">
      <alignment vertical="center"/>
    </xf>
    <xf numFmtId="0" fontId="0" fillId="0" borderId="2" xfId="0" applyBorder="1">
      <alignment vertical="center"/>
    </xf>
    <xf numFmtId="0" fontId="0" fillId="0" borderId="5" xfId="0" applyBorder="1">
      <alignment vertical="center"/>
    </xf>
    <xf numFmtId="0" fontId="4"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5" fillId="0" borderId="0" xfId="0" applyFont="1" applyAlignment="1">
      <alignment horizontal="center" vertical="center"/>
    </xf>
    <xf numFmtId="0" fontId="20" fillId="3" borderId="1" xfId="0" applyFont="1" applyFill="1" applyBorder="1" applyAlignment="1">
      <alignment horizontal="center" vertical="center"/>
    </xf>
    <xf numFmtId="0" fontId="20" fillId="3" borderId="5"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0" fontId="0" fillId="2" borderId="1" xfId="0" applyFill="1" applyBorder="1" applyAlignment="1">
      <alignment horizontal="center" vertical="center"/>
    </xf>
    <xf numFmtId="0" fontId="0" fillId="2" borderId="5" xfId="0" applyFill="1" applyBorder="1" applyAlignment="1">
      <alignment horizontal="center" vertical="center"/>
    </xf>
    <xf numFmtId="49" fontId="0" fillId="0" borderId="2" xfId="0" applyNumberFormat="1" applyBorder="1" applyAlignment="1">
      <alignment horizontal="center" vertical="center"/>
    </xf>
    <xf numFmtId="49" fontId="0" fillId="0" borderId="5" xfId="0" applyNumberFormat="1" applyBorder="1" applyAlignment="1">
      <alignment horizontal="center" vertical="center"/>
    </xf>
    <xf numFmtId="0" fontId="3" fillId="9" borderId="14"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5"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17" fillId="0" borderId="1" xfId="7" applyFont="1" applyFill="1" applyBorder="1" applyAlignment="1">
      <alignment horizontal="left" vertical="center"/>
    </xf>
    <xf numFmtId="0" fontId="17" fillId="2" borderId="1" xfId="7" applyFont="1" applyFill="1" applyBorder="1" applyAlignment="1">
      <alignment horizontal="lef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2" borderId="1" xfId="0" applyFont="1" applyFill="1" applyBorder="1" applyAlignment="1">
      <alignment horizontal="left" vertical="center"/>
    </xf>
    <xf numFmtId="179" fontId="3" fillId="2" borderId="1" xfId="0" applyNumberFormat="1" applyFont="1" applyFill="1" applyBorder="1" applyAlignment="1">
      <alignment horizontal="center" vertical="center"/>
    </xf>
    <xf numFmtId="179" fontId="3" fillId="2" borderId="2" xfId="0" applyNumberFormat="1" applyFont="1" applyFill="1" applyBorder="1" applyAlignment="1">
      <alignment horizontal="center" vertical="center"/>
    </xf>
    <xf numFmtId="179" fontId="3" fillId="2" borderId="5"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79" fontId="0" fillId="0" borderId="1" xfId="0" applyNumberFormat="1" applyBorder="1" applyAlignment="1">
      <alignment horizontal="center" vertical="center"/>
    </xf>
    <xf numFmtId="179" fontId="0" fillId="0" borderId="2" xfId="0" applyNumberFormat="1" applyBorder="1" applyAlignment="1">
      <alignment horizontal="center" vertical="center"/>
    </xf>
    <xf numFmtId="179" fontId="0" fillId="0" borderId="5" xfId="0" applyNumberFormat="1" applyBorder="1" applyAlignment="1">
      <alignment horizontal="center"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FFCCFF"/>
      <color rgb="FF0000FF"/>
      <color rgb="FFCCFFFF"/>
      <color rgb="FFFFFF99"/>
      <color rgb="FFFF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78440</xdr:colOff>
      <xdr:row>21</xdr:row>
      <xdr:rowOff>203637</xdr:rowOff>
    </xdr:from>
    <xdr:to>
      <xdr:col>85</xdr:col>
      <xdr:colOff>78440</xdr:colOff>
      <xdr:row>35</xdr:row>
      <xdr:rowOff>131378</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5961528" y="5279902"/>
          <a:ext cx="4684059" cy="25275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000" b="0" i="0" u="none" strike="noStrike" baseline="0">
              <a:solidFill>
                <a:sysClr val="windowText" lastClr="000000"/>
              </a:solidFill>
              <a:latin typeface="+mn-ea"/>
              <a:ea typeface="+mn-ea"/>
            </a:rPr>
            <a:t>＜受講料＞　一人　２，</a:t>
          </a:r>
          <a:r>
            <a:rPr lang="en-US" altLang="ja-JP" sz="1000" b="0" i="0" u="none" strike="noStrike" baseline="0">
              <a:solidFill>
                <a:sysClr val="windowText" lastClr="000000"/>
              </a:solidFill>
              <a:latin typeface="+mn-ea"/>
              <a:ea typeface="+mn-ea"/>
            </a:rPr>
            <a:t>0</a:t>
          </a:r>
          <a:r>
            <a:rPr lang="ja-JP" altLang="en-US" sz="1000" b="0" i="0" u="none" strike="noStrike" baseline="0">
              <a:solidFill>
                <a:sysClr val="windowText" lastClr="000000"/>
              </a:solidFill>
              <a:latin typeface="+mn-ea"/>
              <a:ea typeface="+mn-ea"/>
            </a:rPr>
            <a:t>００円 （消費税を含む）</a:t>
          </a:r>
          <a:endParaRPr lang="en-US" altLang="ja-JP" sz="1000" b="0" i="0" u="none" strike="noStrike" baseline="0">
            <a:solidFill>
              <a:sysClr val="windowText" lastClr="000000"/>
            </a:solidFill>
            <a:latin typeface="+mn-ea"/>
            <a:ea typeface="+mn-ea"/>
          </a:endParaRPr>
        </a:p>
        <a:p>
          <a:pPr algn="l" rtl="0">
            <a:lnSpc>
              <a:spcPts val="1200"/>
            </a:lnSpc>
            <a:spcBef>
              <a:spcPts val="0"/>
            </a:spcBef>
            <a:defRPr sz="1000"/>
          </a:pPr>
          <a:r>
            <a:rPr lang="ja-JP" altLang="ja-JP" sz="1000">
              <a:solidFill>
                <a:sysClr val="windowText" lastClr="000000"/>
              </a:solidFill>
              <a:effectLst/>
              <a:latin typeface="+mn-lt"/>
              <a:ea typeface="+mn-ea"/>
              <a:cs typeface="+mn-cs"/>
            </a:rPr>
            <a:t>　</a:t>
          </a:r>
          <a:r>
            <a:rPr lang="ja-JP" altLang="en-US" sz="1000" b="0" i="0" u="none" strike="noStrike" baseline="0">
              <a:solidFill>
                <a:sysClr val="windowText" lastClr="000000"/>
              </a:solidFill>
              <a:latin typeface="+mn-ea"/>
              <a:ea typeface="+mn-ea"/>
            </a:rPr>
            <a:t>・受講料の請求書は後日、申込者にメールにてお送りしますので、確認後に</a:t>
          </a:r>
          <a:endParaRPr lang="en-US" altLang="ja-JP" sz="1000" b="0" i="0" u="none" strike="noStrike" baseline="0">
            <a:solidFill>
              <a:sysClr val="windowText" lastClr="000000"/>
            </a:solidFill>
            <a:latin typeface="+mn-ea"/>
            <a:ea typeface="+mn-ea"/>
          </a:endParaRPr>
        </a:p>
        <a:p>
          <a:pPr algn="l" rtl="0">
            <a:lnSpc>
              <a:spcPts val="1200"/>
            </a:lnSpc>
            <a:defRPr sz="1000"/>
          </a:pPr>
          <a:r>
            <a:rPr lang="en-US" altLang="ja-JP" sz="1000" b="0" i="0" u="none" strike="noStrike" baseline="0">
              <a:solidFill>
                <a:sysClr val="windowText" lastClr="000000"/>
              </a:solidFill>
              <a:latin typeface="+mn-ea"/>
              <a:ea typeface="+mn-ea"/>
            </a:rPr>
            <a:t>    </a:t>
          </a:r>
          <a:r>
            <a:rPr lang="ja-JP" altLang="ja-JP" sz="1000" b="0" i="0" baseline="0">
              <a:solidFill>
                <a:sysClr val="windowText" lastClr="000000"/>
              </a:solidFill>
              <a:effectLst/>
              <a:latin typeface="+mn-lt"/>
              <a:ea typeface="+mn-ea"/>
              <a:cs typeface="+mn-cs"/>
            </a:rPr>
            <a:t>お振込みください。</a:t>
          </a:r>
          <a:r>
            <a:rPr lang="ja-JP" altLang="en-US" sz="1000" b="0" i="0" baseline="0">
              <a:solidFill>
                <a:sysClr val="windowText" lastClr="000000"/>
              </a:solidFill>
              <a:effectLst/>
              <a:latin typeface="+mn-lt"/>
              <a:ea typeface="+mn-ea"/>
              <a:cs typeface="+mn-cs"/>
            </a:rPr>
            <a:t>領収書は金融機関の振込控に代えさせていただきます。</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a:t>
          </a:r>
          <a:r>
            <a:rPr lang="ja-JP" altLang="ja-JP" sz="1000" b="1" u="sng">
              <a:solidFill>
                <a:sysClr val="windowText" lastClr="000000"/>
              </a:solidFill>
              <a:effectLst/>
              <a:latin typeface="+mn-ea"/>
              <a:ea typeface="+mn-ea"/>
              <a:cs typeface="+mn-cs"/>
            </a:rPr>
            <a:t>振込時には、</a:t>
          </a:r>
          <a:r>
            <a:rPr lang="ja-JP" altLang="en-US" sz="1000" b="1" u="sng">
              <a:solidFill>
                <a:sysClr val="windowText" lastClr="000000"/>
              </a:solidFill>
              <a:effectLst/>
              <a:latin typeface="+mn-ea"/>
              <a:ea typeface="+mn-ea"/>
              <a:cs typeface="+mn-cs"/>
            </a:rPr>
            <a:t>会社名または個人は整理</a:t>
          </a:r>
          <a:r>
            <a:rPr lang="en-US" altLang="ja-JP" sz="1000" b="1" u="sng">
              <a:solidFill>
                <a:sysClr val="windowText" lastClr="000000"/>
              </a:solidFill>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U</a:t>
          </a:r>
          <a:r>
            <a:rPr lang="ja-JP" altLang="en-US" sz="1000" b="1" i="0" u="sng" strike="noStrike">
              <a:solidFill>
                <a:sysClr val="windowText" lastClr="000000"/>
              </a:solidFill>
              <a:effectLst/>
              <a:latin typeface="+mn-ea"/>
              <a:ea typeface="+mn-ea"/>
              <a:cs typeface="+mn-cs"/>
            </a:rPr>
            <a:t>－○</a:t>
          </a:r>
          <a:r>
            <a:rPr lang="ja-JP" altLang="ja-JP" sz="1000" b="1" i="0" u="sng">
              <a:solidFill>
                <a:sysClr val="windowText" lastClr="000000"/>
              </a:solidFill>
              <a:effectLst/>
              <a:latin typeface="+mn-ea"/>
              <a:ea typeface="+mn-ea"/>
              <a:cs typeface="+mn-cs"/>
            </a:rPr>
            <a:t>○</a:t>
          </a:r>
          <a:r>
            <a:rPr lang="ja-JP" altLang="ja-JP" sz="1000" b="1" u="sng">
              <a:solidFill>
                <a:sysClr val="windowText" lastClr="000000"/>
              </a:solidFill>
              <a:effectLst/>
              <a:latin typeface="+mn-ea"/>
              <a:ea typeface="+mn-ea"/>
              <a:cs typeface="+mn-cs"/>
            </a:rPr>
            <a:t>）をご入力ください</a:t>
          </a:r>
          <a:r>
            <a:rPr lang="ja-JP" altLang="en-US" sz="1000" b="1" u="sng">
              <a:solidFill>
                <a:sysClr val="windowText" lastClr="000000"/>
              </a:solidFill>
              <a:effectLst/>
              <a:latin typeface="+mn-ea"/>
              <a:ea typeface="+mn-ea"/>
              <a:cs typeface="+mn-cs"/>
            </a:rPr>
            <a:t>。</a:t>
          </a:r>
          <a:endParaRPr lang="en-US" altLang="ja-JP" sz="1000" b="1" u="sng">
            <a:solidFill>
              <a:sysClr val="windowText" lastClr="000000"/>
            </a:solidFill>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solidFill>
                <a:sysClr val="windowText" lastClr="000000"/>
              </a:solidFill>
              <a:effectLst/>
              <a:latin typeface="+mn-lt"/>
              <a:ea typeface="+mn-ea"/>
              <a:cs typeface="+mn-cs"/>
            </a:rPr>
            <a:t>　・振込手数料は、ご負担くださいますようお願い申し上げます。</a:t>
          </a:r>
          <a:endParaRPr lang="en-US" altLang="ja-JP" sz="1000" b="1" u="sng">
            <a:solidFill>
              <a:sysClr val="windowText" lastClr="000000"/>
            </a:solidFill>
            <a:effectLst/>
            <a:latin typeface="+mn-ea"/>
            <a:ea typeface="+mn-ea"/>
            <a:cs typeface="+mn-cs"/>
          </a:endParaRPr>
        </a:p>
        <a:p>
          <a:pPr algn="l" rtl="0">
            <a:lnSpc>
              <a:spcPts val="1200"/>
            </a:lnSpc>
            <a:defRPr sz="1000"/>
          </a:pPr>
          <a:r>
            <a:rPr lang="ja-JP" altLang="en-US" sz="1000" b="0" i="0" u="none" strike="noStrike" baseline="0">
              <a:solidFill>
                <a:sysClr val="windowText" lastClr="000000"/>
              </a:solidFill>
              <a:latin typeface="+mn-ea"/>
              <a:ea typeface="+mn-ea"/>
            </a:rPr>
            <a:t>＜振込先＞</a:t>
          </a:r>
          <a:r>
            <a:rPr lang="ja-JP" altLang="en-US" sz="1000" b="1" i="0" u="none" strike="noStrike" baseline="0">
              <a:solidFill>
                <a:sysClr val="windowText" lastClr="000000"/>
              </a:solidFill>
              <a:latin typeface="+mn-ea"/>
              <a:ea typeface="+mn-ea"/>
            </a:rPr>
            <a:t>請求書に記載の振込先にお振込みください。　</a:t>
          </a:r>
          <a:endParaRPr lang="en-US" altLang="ja-JP" sz="1000" b="1" i="0" u="none" strike="noStrike" baseline="0">
            <a:solidFill>
              <a:sysClr val="windowText" lastClr="000000"/>
            </a:solidFill>
            <a:latin typeface="+mn-ea"/>
            <a:ea typeface="+mn-ea"/>
          </a:endParaRPr>
        </a:p>
        <a:p>
          <a:pPr algn="l" rtl="0">
            <a:lnSpc>
              <a:spcPts val="1200"/>
            </a:lnSpc>
            <a:defRPr sz="1000"/>
          </a:pPr>
          <a:r>
            <a:rPr lang="en-US" altLang="ja-JP" sz="1000" b="1" i="0" u="none" strike="noStrike" baseline="0">
              <a:solidFill>
                <a:sysClr val="windowText" lastClr="000000"/>
              </a:solidFill>
              <a:latin typeface="+mn-ea"/>
              <a:ea typeface="+mn-ea"/>
            </a:rPr>
            <a:t>                    </a:t>
          </a:r>
          <a:r>
            <a:rPr lang="ja-JP" altLang="en-US" sz="1000" b="1" i="0" u="none" strike="noStrike" baseline="0">
              <a:solidFill>
                <a:sysClr val="windowText" lastClr="000000"/>
              </a:solidFill>
              <a:latin typeface="+mn-ea"/>
              <a:ea typeface="+mn-ea"/>
            </a:rPr>
            <a:t>三菱</a:t>
          </a:r>
          <a:r>
            <a:rPr lang="en-US" altLang="ja-JP" sz="1000" b="1" i="0" u="none" strike="noStrike" baseline="0">
              <a:solidFill>
                <a:sysClr val="windowText" lastClr="000000"/>
              </a:solidFill>
              <a:latin typeface="+mn-ea"/>
              <a:ea typeface="+mn-ea"/>
            </a:rPr>
            <a:t>UFJ</a:t>
          </a:r>
          <a:r>
            <a:rPr lang="ja-JP" altLang="en-US" sz="1000" b="1" i="0" u="none" strike="noStrike" baseline="0">
              <a:solidFill>
                <a:sysClr val="windowText" lastClr="000000"/>
              </a:solidFill>
              <a:latin typeface="+mn-ea"/>
              <a:ea typeface="+mn-ea"/>
            </a:rPr>
            <a:t>銀行　八重洲通支店　普通預金　</a:t>
          </a:r>
          <a:r>
            <a:rPr lang="en-US" altLang="ja-JP" sz="1000" b="1" i="0" u="none" strike="noStrike" baseline="0">
              <a:solidFill>
                <a:sysClr val="windowText" lastClr="000000"/>
              </a:solidFill>
              <a:latin typeface="+mn-ea"/>
              <a:ea typeface="+mn-ea"/>
            </a:rPr>
            <a:t>0755842</a:t>
          </a:r>
        </a:p>
        <a:p>
          <a:pPr algn="l" rtl="0">
            <a:lnSpc>
              <a:spcPts val="1200"/>
            </a:lnSpc>
            <a:defRPr sz="1000"/>
          </a:pPr>
          <a:r>
            <a:rPr lang="ja-JP" altLang="en-US" sz="1000" b="1" i="0" u="none" strike="noStrike" baseline="0">
              <a:solidFill>
                <a:sysClr val="windowText" lastClr="000000"/>
              </a:solidFill>
              <a:latin typeface="+mn-ea"/>
              <a:ea typeface="+mn-ea"/>
            </a:rPr>
            <a:t>　　　　　　　　　 シヤ）ニホンケンセツギヨウレンゴウカイ</a:t>
          </a:r>
          <a:endParaRPr lang="en-US" altLang="ja-JP" sz="1000" b="1" i="0" u="none" strike="noStrike" baseline="0">
            <a:solidFill>
              <a:sysClr val="windowText" lastClr="000000"/>
            </a:solidFill>
            <a:latin typeface="+mn-ea"/>
            <a:ea typeface="+mn-ea"/>
          </a:endParaRPr>
        </a:p>
        <a:p>
          <a:pPr algn="l" rtl="0">
            <a:lnSpc>
              <a:spcPts val="1200"/>
            </a:lnSpc>
            <a:defRPr sz="1000"/>
          </a:pPr>
          <a:r>
            <a:rPr lang="ja-JP" altLang="en-US" sz="1000" b="1" i="0" u="none" strike="noStrike" baseline="0">
              <a:solidFill>
                <a:sysClr val="windowText" lastClr="000000"/>
              </a:solidFill>
              <a:latin typeface="+mn-ea"/>
              <a:ea typeface="+mn-ea"/>
            </a:rPr>
            <a:t>＜振込期間＞　</a:t>
          </a:r>
          <a:r>
            <a:rPr lang="en-US" altLang="ja-JP" sz="1000" b="1" i="0" u="none" strike="noStrike" baseline="0">
              <a:solidFill>
                <a:sysClr val="windowText" lastClr="000000"/>
              </a:solidFill>
              <a:latin typeface="+mn-ea"/>
              <a:ea typeface="+mn-ea"/>
            </a:rPr>
            <a:t>11</a:t>
          </a:r>
          <a:r>
            <a:rPr lang="ja-JP" altLang="en-US" sz="1000" b="1" i="0" u="none" strike="noStrike" baseline="0">
              <a:solidFill>
                <a:sysClr val="windowText" lastClr="000000"/>
              </a:solidFill>
              <a:latin typeface="+mn-ea"/>
              <a:ea typeface="+mn-ea"/>
            </a:rPr>
            <a:t>月</a:t>
          </a:r>
          <a:r>
            <a:rPr lang="en-US" altLang="ja-JP" sz="1000" b="1" i="0" u="none" strike="noStrike" baseline="0">
              <a:solidFill>
                <a:sysClr val="windowText" lastClr="000000"/>
              </a:solidFill>
              <a:latin typeface="+mn-ea"/>
              <a:ea typeface="+mn-ea"/>
            </a:rPr>
            <a:t>4</a:t>
          </a:r>
          <a:r>
            <a:rPr lang="ja-JP" altLang="en-US" sz="1000" b="1" i="0" u="none" strike="noStrike" baseline="0">
              <a:solidFill>
                <a:sysClr val="windowText" lastClr="000000"/>
              </a:solidFill>
              <a:latin typeface="+mn-ea"/>
              <a:ea typeface="+mn-ea"/>
            </a:rPr>
            <a:t>日（金）まで</a:t>
          </a:r>
          <a:endParaRPr lang="en-US" altLang="ja-JP" sz="1000" b="1" i="0" u="none" strike="noStrike" baseline="0">
            <a:solidFill>
              <a:sysClr val="windowText" lastClr="000000"/>
            </a:solidFill>
            <a:latin typeface="+mn-ea"/>
            <a:ea typeface="+mn-ea"/>
          </a:endParaRPr>
        </a:p>
        <a:p>
          <a:pPr algn="l" rtl="0">
            <a:lnSpc>
              <a:spcPts val="1200"/>
            </a:lnSpc>
            <a:defRPr sz="1000"/>
          </a:pP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●申込・問合わせ先　　</a:t>
          </a:r>
          <a:endParaRPr lang="en-US" altLang="ja-JP" sz="1000" b="0" i="0" u="none" strike="noStrike" baseline="0">
            <a:solidFill>
              <a:sysClr val="windowText" lastClr="000000"/>
            </a:solidFill>
            <a:latin typeface="+mn-ea"/>
            <a:ea typeface="+mn-ea"/>
          </a:endParaRPr>
        </a:p>
        <a:p>
          <a:pPr algn="l" rtl="0">
            <a:lnSpc>
              <a:spcPts val="1600"/>
            </a:lnSpc>
            <a:defRPr sz="1000"/>
          </a:pPr>
          <a:r>
            <a:rPr lang="ja-JP" altLang="en-US" sz="1000" b="0" i="0" u="none" strike="noStrike" baseline="0">
              <a:solidFill>
                <a:sysClr val="windowText" lastClr="000000"/>
              </a:solidFill>
              <a:latin typeface="+mn-ea"/>
              <a:ea typeface="+mn-ea"/>
            </a:rPr>
            <a:t>　　 </a:t>
          </a:r>
          <a:r>
            <a:rPr lang="ja-JP" altLang="ja-JP" sz="1000" b="0" i="0" baseline="0">
              <a:solidFill>
                <a:sysClr val="windowText" lastClr="000000"/>
              </a:solidFill>
              <a:effectLst/>
              <a:latin typeface="+mn-ea"/>
              <a:ea typeface="+mn-ea"/>
              <a:cs typeface="+mn-cs"/>
            </a:rPr>
            <a:t>一般社団法人　日本建設業連合会</a:t>
          </a:r>
          <a:r>
            <a:rPr lang="ja-JP" altLang="en-US" sz="1000" b="0" i="0" baseline="0">
              <a:solidFill>
                <a:sysClr val="windowText" lastClr="000000"/>
              </a:solidFill>
              <a:effectLst/>
              <a:latin typeface="+mn-ea"/>
              <a:ea typeface="+mn-ea"/>
              <a:cs typeface="+mn-cs"/>
            </a:rPr>
            <a:t>　</a:t>
          </a:r>
          <a:r>
            <a:rPr lang="ja-JP" altLang="en-US" sz="1000" b="0" i="0" u="none" strike="noStrike" baseline="0">
              <a:solidFill>
                <a:sysClr val="windowText" lastClr="000000"/>
              </a:solidFill>
              <a:effectLst/>
              <a:latin typeface="+mn-ea"/>
              <a:ea typeface="+mn-ea"/>
              <a:cs typeface="+mn-cs"/>
            </a:rPr>
            <a:t>地下埋設物</a:t>
          </a:r>
          <a:r>
            <a:rPr lang="ja-JP" altLang="en-US" sz="1000" b="0" i="0" u="none" strike="noStrike" baseline="0">
              <a:solidFill>
                <a:sysClr val="windowText" lastClr="000000"/>
              </a:solidFill>
              <a:latin typeface="+mn-ea"/>
              <a:ea typeface="+mn-ea"/>
            </a:rPr>
            <a:t>対策部会</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（担当　須山）　</a:t>
          </a:r>
          <a:r>
            <a:rPr lang="en-US" altLang="ja-JP" sz="1000" b="0" i="0" u="none" strike="noStrike" baseline="0">
              <a:solidFill>
                <a:sysClr val="windowText" lastClr="000000"/>
              </a:solidFill>
              <a:latin typeface="+mn-ea"/>
              <a:ea typeface="+mn-ea"/>
            </a:rPr>
            <a:t>TEL</a:t>
          </a: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03-3551-8812</a:t>
          </a:r>
          <a:r>
            <a:rPr lang="ja-JP" altLang="en-US" sz="1000" b="0" i="0" u="none" strike="noStrike" baseline="0">
              <a:solidFill>
                <a:sysClr val="windowText" lastClr="000000"/>
              </a:solidFill>
              <a:latin typeface="+mn-ea"/>
              <a:ea typeface="+mn-ea"/>
            </a:rPr>
            <a:t>　</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E-mail</a:t>
          </a: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suyama@nikkenren.or.jp  </a:t>
          </a:r>
          <a:r>
            <a:rPr lang="ja-JP" altLang="en-US" sz="1000" b="0" i="0" u="none" strike="noStrike" baseline="0">
              <a:solidFill>
                <a:sysClr val="windowText" lastClr="000000"/>
              </a:solidFill>
              <a:latin typeface="+mn-ea"/>
              <a:ea typeface="+mn-ea"/>
            </a:rPr>
            <a:t>　　</a:t>
          </a:r>
        </a:p>
      </xdr:txBody>
    </xdr:sp>
    <xdr:clientData/>
  </xdr:twoCellAnchor>
  <xdr:twoCellAnchor>
    <xdr:from>
      <xdr:col>46</xdr:col>
      <xdr:colOff>100852</xdr:colOff>
      <xdr:row>2</xdr:row>
      <xdr:rowOff>68648</xdr:rowOff>
    </xdr:from>
    <xdr:to>
      <xdr:col>85</xdr:col>
      <xdr:colOff>32845</xdr:colOff>
      <xdr:row>21</xdr:row>
      <xdr:rowOff>85399</xdr:rowOff>
    </xdr:to>
    <xdr:grpSp>
      <xdr:nvGrpSpPr>
        <xdr:cNvPr id="13" name="グループ化 12">
          <a:extLst>
            <a:ext uri="{FF2B5EF4-FFF2-40B4-BE49-F238E27FC236}">
              <a16:creationId xmlns:a16="http://schemas.microsoft.com/office/drawing/2014/main" id="{C79559AA-B2A0-4BCB-BEDF-0D9054D0F566}"/>
            </a:ext>
          </a:extLst>
        </xdr:cNvPr>
        <xdr:cNvGrpSpPr/>
      </xdr:nvGrpSpPr>
      <xdr:grpSpPr>
        <a:xfrm>
          <a:off x="5915243" y="466213"/>
          <a:ext cx="4777319" cy="4729556"/>
          <a:chOff x="-7178" y="438420"/>
          <a:chExt cx="5284023" cy="5133529"/>
        </a:xfrm>
      </xdr:grpSpPr>
      <xdr:sp macro="" textlink="">
        <xdr:nvSpPr>
          <xdr:cNvPr id="14" name="テキスト ボックス 11">
            <a:extLst>
              <a:ext uri="{FF2B5EF4-FFF2-40B4-BE49-F238E27FC236}">
                <a16:creationId xmlns:a16="http://schemas.microsoft.com/office/drawing/2014/main" id="{A9F082F9-8CD3-4C4E-807E-508A95C02A67}"/>
              </a:ext>
            </a:extLst>
          </xdr:cNvPr>
          <xdr:cNvSpPr txBox="1"/>
        </xdr:nvSpPr>
        <xdr:spPr>
          <a:xfrm>
            <a:off x="-7178" y="4174415"/>
            <a:ext cx="5284023" cy="409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103-002</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東京都中央区日本橋茅場町</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1-5-8</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TEL 03-3667-9210</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1323975" y="438420"/>
            <a:ext cx="2843530" cy="359409"/>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東京証券会館ホール案内図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7" name="AutoShape 10">
            <a:extLst>
              <a:ext uri="{FF2B5EF4-FFF2-40B4-BE49-F238E27FC236}">
                <a16:creationId xmlns:a16="http://schemas.microsoft.com/office/drawing/2014/main" id="{9F128B8E-574B-4C85-A6E3-E2124F303DD8}"/>
              </a:ext>
            </a:extLst>
          </xdr:cNvPr>
          <xdr:cNvSpPr>
            <a:spLocks noChangeArrowheads="1"/>
          </xdr:cNvSpPr>
        </xdr:nvSpPr>
        <xdr:spPr bwMode="auto">
          <a:xfrm>
            <a:off x="202033" y="4492882"/>
            <a:ext cx="4961517" cy="1079067"/>
          </a:xfrm>
          <a:prstGeom prst="roundRect">
            <a:avLst>
              <a:gd name="adj" fmla="val 16667"/>
            </a:avLst>
          </a:prstGeom>
          <a:ln>
            <a:prstDash val="sysDot"/>
            <a:headEnd/>
            <a:tailEnd/>
          </a:ln>
        </xdr:spPr>
        <xdr:style>
          <a:lnRef idx="2">
            <a:schemeClr val="dk1"/>
          </a:lnRef>
          <a:fillRef idx="1">
            <a:schemeClr val="lt1"/>
          </a:fillRef>
          <a:effectRef idx="0">
            <a:schemeClr val="dk1"/>
          </a:effectRef>
          <a:fontRef idx="minor">
            <a:schemeClr val="dk1"/>
          </a:fontRef>
        </xdr:style>
        <xdr:txBody>
          <a:bodyPr wrap="square" lIns="27432" tIns="18288" rIns="0" bIns="18288" anchor="ctr" upright="1">
            <a:noAutofit/>
          </a:bodyPr>
          <a:lstStyle/>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【最寄駅からの所要時間】</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東西線・日比谷線 「茅場町」駅 ８番出口 直結</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銀座線・東西線・都営浅草線 「日本橋」駅 Ｄ２出口 徒歩</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5</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・山手線 「東京」駅 八重洲北口 徒歩 </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pic>
        <xdr:nvPicPr>
          <xdr:cNvPr id="18" name="図 17">
            <a:extLst>
              <a:ext uri="{FF2B5EF4-FFF2-40B4-BE49-F238E27FC236}">
                <a16:creationId xmlns:a16="http://schemas.microsoft.com/office/drawing/2014/main" id="{97D89E70-EB33-4158-9973-AFE918BDC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548" y="1101613"/>
            <a:ext cx="4883462" cy="3120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19050</xdr:rowOff>
    </xdr:from>
    <xdr:to>
      <xdr:col>16</xdr:col>
      <xdr:colOff>19049</xdr:colOff>
      <xdr:row>2</xdr:row>
      <xdr:rowOff>285750</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371475"/>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16</xdr:row>
      <xdr:rowOff>114300</xdr:rowOff>
    </xdr:from>
    <xdr:to>
      <xdr:col>15</xdr:col>
      <xdr:colOff>1276350</xdr:colOff>
      <xdr:row>18</xdr:row>
      <xdr:rowOff>323850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23850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T54"/>
  <sheetViews>
    <sheetView showGridLines="0" tabSelected="1" showWhiteSpace="0" zoomScale="115" zoomScaleNormal="115" zoomScaleSheetLayoutView="100" workbookViewId="0">
      <selection activeCell="AU24" sqref="AU24"/>
    </sheetView>
  </sheetViews>
  <sheetFormatPr defaultColWidth="1.625" defaultRowHeight="20.100000000000001" customHeight="1"/>
  <cols>
    <col min="1" max="1" width="2.25" style="27" customWidth="1"/>
    <col min="2" max="3" width="1.625" style="27" customWidth="1"/>
    <col min="4" max="4" width="2.25" style="27" customWidth="1"/>
    <col min="5" max="5" width="1.625" style="27" customWidth="1"/>
    <col min="6" max="6" width="1.625" style="27" hidden="1" customWidth="1"/>
    <col min="7" max="8" width="1.625" style="27" customWidth="1"/>
    <col min="9" max="9" width="2.375" style="32" customWidth="1"/>
    <col min="10" max="17" width="1.625" style="27"/>
    <col min="18" max="18" width="1.625" style="27" customWidth="1"/>
    <col min="19" max="36" width="1.625" style="27"/>
    <col min="37" max="37" width="1.625" style="27" customWidth="1"/>
    <col min="38" max="40" width="1.625" style="27"/>
    <col min="41" max="41" width="2.5" style="27" bestFit="1" customWidth="1"/>
    <col min="42" max="147" width="1.625" style="27"/>
    <col min="148" max="148" width="2.5" style="27" bestFit="1" customWidth="1"/>
    <col min="149" max="149" width="1.625" style="27"/>
    <col min="150" max="150" width="3.375" style="27" customWidth="1"/>
    <col min="151" max="16384" width="1.625" style="27"/>
  </cols>
  <sheetData>
    <row r="1" spans="1:150" ht="15" customHeight="1">
      <c r="A1" s="122" t="s">
        <v>83</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CF1" s="28"/>
      <c r="CG1" s="28"/>
      <c r="CH1" s="28"/>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row>
    <row r="2" spans="1:150" ht="16.5" customHeight="1">
      <c r="A2" s="34" t="s">
        <v>94</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CF2" s="28"/>
      <c r="CG2" s="28"/>
      <c r="CH2" s="28"/>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Q2" s="27" t="s">
        <v>56</v>
      </c>
      <c r="ER2" s="29">
        <v>1</v>
      </c>
      <c r="ES2" s="29"/>
      <c r="ET2" s="27">
        <v>1</v>
      </c>
    </row>
    <row r="3" spans="1:150" ht="21.75" customHeight="1">
      <c r="A3" s="35" t="s">
        <v>90</v>
      </c>
      <c r="B3" s="35"/>
      <c r="C3" s="35"/>
      <c r="D3" s="35"/>
      <c r="E3" s="35"/>
      <c r="F3" s="35"/>
      <c r="G3" s="35"/>
      <c r="H3" s="35"/>
      <c r="I3" s="35"/>
      <c r="J3" s="35"/>
      <c r="K3" s="35"/>
      <c r="L3" s="35"/>
      <c r="M3" s="35"/>
      <c r="N3" s="35"/>
      <c r="O3" s="35"/>
      <c r="P3" s="35"/>
      <c r="Q3" s="35"/>
      <c r="R3" s="35"/>
      <c r="S3" s="35"/>
      <c r="T3" s="35"/>
      <c r="U3" s="35"/>
      <c r="V3" s="35"/>
      <c r="W3" s="35"/>
      <c r="X3" s="35"/>
      <c r="Y3" s="35"/>
      <c r="Z3" s="35"/>
      <c r="AA3"/>
      <c r="AB3"/>
      <c r="AC3"/>
      <c r="AD3"/>
      <c r="AE3"/>
      <c r="AF3" s="35"/>
      <c r="AG3" s="35"/>
      <c r="AH3" s="35"/>
      <c r="AI3" s="35"/>
      <c r="AJ3" s="35"/>
      <c r="AK3" s="35"/>
      <c r="AL3" s="35"/>
      <c r="AM3" s="35"/>
      <c r="AN3" s="35"/>
      <c r="AO3" s="35"/>
      <c r="AP3" s="35"/>
      <c r="AQ3"/>
      <c r="AR3" s="36" t="s">
        <v>91</v>
      </c>
      <c r="CF3" s="28"/>
      <c r="CG3" s="28"/>
      <c r="CH3" s="28"/>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R3" s="29">
        <v>2</v>
      </c>
      <c r="ES3" s="29"/>
      <c r="ET3" s="27">
        <v>2</v>
      </c>
    </row>
    <row r="4" spans="1:150" ht="39" customHeight="1">
      <c r="A4" s="92" t="s">
        <v>87</v>
      </c>
      <c r="B4" s="93"/>
      <c r="C4" s="93"/>
      <c r="D4" s="93"/>
      <c r="E4" s="93"/>
      <c r="F4" s="93"/>
      <c r="G4" s="93"/>
      <c r="H4" s="93"/>
      <c r="I4" s="93"/>
      <c r="J4" s="93"/>
      <c r="K4" s="93"/>
      <c r="L4" s="93"/>
      <c r="M4" s="93"/>
      <c r="N4" s="93"/>
      <c r="O4" s="93"/>
      <c r="P4" s="119"/>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1"/>
      <c r="CF4" s="28"/>
      <c r="CG4" s="28"/>
      <c r="CH4" s="28"/>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T4" s="27">
        <v>3</v>
      </c>
    </row>
    <row r="5" spans="1:150" ht="15" customHeight="1">
      <c r="A5" s="111" t="s">
        <v>0</v>
      </c>
      <c r="B5" s="112"/>
      <c r="C5" s="112"/>
      <c r="D5" s="112"/>
      <c r="E5" s="112"/>
      <c r="F5" s="112"/>
      <c r="G5" s="112"/>
      <c r="H5" s="112"/>
      <c r="I5" s="112"/>
      <c r="J5" s="112"/>
      <c r="K5" s="112"/>
      <c r="L5" s="112"/>
      <c r="M5" s="112"/>
      <c r="N5" s="112"/>
      <c r="O5" s="113"/>
      <c r="P5" s="101" t="s">
        <v>1</v>
      </c>
      <c r="Q5" s="102"/>
      <c r="R5" s="103"/>
      <c r="S5" s="103"/>
      <c r="T5" s="103"/>
      <c r="U5" t="s">
        <v>2</v>
      </c>
      <c r="V5" s="94"/>
      <c r="W5" s="94"/>
      <c r="X5" s="94"/>
      <c r="Y5" s="95"/>
      <c r="Z5" s="37"/>
      <c r="AA5" s="37"/>
      <c r="AB5" s="37"/>
      <c r="AC5" s="37"/>
      <c r="AD5" s="37"/>
      <c r="AE5" s="37"/>
      <c r="AF5" s="37"/>
      <c r="AG5" s="37"/>
      <c r="AH5" s="37"/>
      <c r="AI5" s="37"/>
      <c r="AJ5" s="37"/>
      <c r="AK5" s="37"/>
      <c r="AL5" s="37"/>
      <c r="AM5" s="37"/>
      <c r="AN5" s="37"/>
      <c r="AO5" s="37"/>
      <c r="AP5" s="37"/>
      <c r="AQ5" s="37"/>
      <c r="AR5" s="38"/>
      <c r="CF5" s="28"/>
      <c r="CG5" s="28"/>
      <c r="CH5" s="28"/>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T5" s="27">
        <v>4</v>
      </c>
    </row>
    <row r="6" spans="1:150" ht="15.75" customHeight="1">
      <c r="A6" s="114"/>
      <c r="B6" s="115"/>
      <c r="C6" s="115"/>
      <c r="D6" s="115"/>
      <c r="E6" s="115"/>
      <c r="F6" s="115"/>
      <c r="G6" s="115"/>
      <c r="H6" s="115"/>
      <c r="I6" s="115"/>
      <c r="J6" s="115"/>
      <c r="K6" s="115"/>
      <c r="L6" s="115"/>
      <c r="M6" s="115"/>
      <c r="N6" s="115"/>
      <c r="O6" s="116"/>
      <c r="P6" s="104"/>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6"/>
      <c r="CF6" s="28"/>
      <c r="CG6" s="28"/>
      <c r="CH6" s="28"/>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T6" s="27">
        <v>5</v>
      </c>
    </row>
    <row r="7" spans="1:150" ht="15.75" customHeight="1">
      <c r="A7" s="117" t="s">
        <v>88</v>
      </c>
      <c r="B7" s="118"/>
      <c r="C7" s="118"/>
      <c r="D7" s="118"/>
      <c r="E7" s="118"/>
      <c r="F7" s="118"/>
      <c r="G7" s="118"/>
      <c r="H7" s="118"/>
      <c r="I7" s="118"/>
      <c r="J7" s="118"/>
      <c r="K7" s="118"/>
      <c r="L7" s="118"/>
      <c r="M7" s="118"/>
      <c r="N7" s="118"/>
      <c r="O7" s="118"/>
      <c r="P7" s="110" t="s">
        <v>3</v>
      </c>
      <c r="Q7" s="110"/>
      <c r="R7" s="110"/>
      <c r="S7" s="110"/>
      <c r="T7" s="110"/>
      <c r="U7" s="110"/>
      <c r="V7" s="110"/>
      <c r="W7" s="104"/>
      <c r="X7" s="105"/>
      <c r="Y7" s="105"/>
      <c r="Z7" s="105"/>
      <c r="AA7" s="105"/>
      <c r="AB7" s="105"/>
      <c r="AC7" s="105"/>
      <c r="AD7" s="105"/>
      <c r="AE7" s="105"/>
      <c r="AF7" s="105"/>
      <c r="AG7" s="105"/>
      <c r="AH7" s="105"/>
      <c r="AI7" s="105"/>
      <c r="AJ7" s="105"/>
      <c r="AK7" s="105"/>
      <c r="AL7" s="105"/>
      <c r="AM7" s="105"/>
      <c r="AN7" s="105"/>
      <c r="AO7" s="105"/>
      <c r="AP7" s="105"/>
      <c r="AQ7" s="105"/>
      <c r="AR7" s="106"/>
      <c r="CF7" s="28"/>
      <c r="CG7" s="28"/>
      <c r="CH7" s="28"/>
      <c r="CI7" s="29"/>
      <c r="CJ7" s="29"/>
      <c r="CK7" s="29"/>
      <c r="CL7" s="29"/>
      <c r="CM7" s="29"/>
      <c r="CN7" s="29"/>
      <c r="CO7" s="29"/>
      <c r="CP7" s="29"/>
      <c r="CQ7" s="29"/>
      <c r="CR7" s="29"/>
      <c r="CS7" s="29"/>
      <c r="CT7" s="29"/>
      <c r="CU7" s="29"/>
      <c r="CV7" s="29"/>
      <c r="CW7" s="29"/>
      <c r="CX7" s="29"/>
      <c r="CY7" s="29"/>
      <c r="CZ7" s="29"/>
      <c r="DA7" s="29"/>
      <c r="DB7" s="29"/>
      <c r="DC7" s="29"/>
      <c r="DD7" s="29"/>
      <c r="DE7" s="29"/>
      <c r="DF7" s="29"/>
      <c r="DG7" s="29"/>
      <c r="DH7" s="29"/>
      <c r="DI7" s="29"/>
      <c r="DJ7" s="29"/>
      <c r="DK7" s="29"/>
      <c r="DL7" s="29"/>
      <c r="DM7" s="29"/>
      <c r="DN7" s="29"/>
      <c r="DO7" s="29"/>
      <c r="DP7" s="29"/>
      <c r="DQ7" s="29"/>
      <c r="DR7" s="29"/>
      <c r="DS7" s="29"/>
      <c r="DT7" s="29"/>
      <c r="DU7" s="29"/>
      <c r="DV7" s="29"/>
      <c r="DW7" s="29"/>
      <c r="DX7" s="29"/>
      <c r="DY7" s="29"/>
      <c r="DZ7" s="29"/>
      <c r="EA7" s="29"/>
      <c r="EB7" s="29"/>
      <c r="EC7" s="29"/>
      <c r="ED7" s="29"/>
      <c r="EE7" s="29"/>
      <c r="EF7" s="29"/>
      <c r="EG7" s="29"/>
      <c r="EH7" s="29"/>
      <c r="EI7" s="29"/>
      <c r="EJ7" s="29"/>
      <c r="EK7" s="29"/>
      <c r="EL7" s="29"/>
      <c r="EM7" s="29"/>
      <c r="EN7" s="29"/>
      <c r="EO7" s="29"/>
      <c r="ET7" s="27">
        <v>6</v>
      </c>
    </row>
    <row r="8" spans="1:150" ht="20.100000000000001" customHeight="1">
      <c r="A8" s="118"/>
      <c r="B8" s="118"/>
      <c r="C8" s="118"/>
      <c r="D8" s="118"/>
      <c r="E8" s="118"/>
      <c r="F8" s="118"/>
      <c r="G8" s="118"/>
      <c r="H8" s="118"/>
      <c r="I8" s="118"/>
      <c r="J8" s="118"/>
      <c r="K8" s="118"/>
      <c r="L8" s="118"/>
      <c r="M8" s="118"/>
      <c r="N8" s="118"/>
      <c r="O8" s="118"/>
      <c r="P8" s="93" t="s">
        <v>4</v>
      </c>
      <c r="Q8" s="93"/>
      <c r="R8" s="93"/>
      <c r="S8" s="93"/>
      <c r="T8" s="93"/>
      <c r="U8" s="93"/>
      <c r="V8" s="93"/>
      <c r="W8" s="104"/>
      <c r="X8" s="105"/>
      <c r="Y8" s="105"/>
      <c r="Z8" s="105"/>
      <c r="AA8" s="105"/>
      <c r="AB8" s="105"/>
      <c r="AC8" s="105"/>
      <c r="AD8" s="105"/>
      <c r="AE8" s="105"/>
      <c r="AF8" s="105"/>
      <c r="AG8" s="105"/>
      <c r="AH8" s="105"/>
      <c r="AI8" s="105"/>
      <c r="AJ8" s="105"/>
      <c r="AK8" s="105"/>
      <c r="AL8" s="105"/>
      <c r="AM8" s="105"/>
      <c r="AN8" s="105"/>
      <c r="AO8" s="105"/>
      <c r="AP8" s="105"/>
      <c r="AQ8" s="105"/>
      <c r="AR8" s="106"/>
      <c r="CF8" s="28"/>
      <c r="CG8" s="28"/>
      <c r="CH8" s="28"/>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T8" s="27">
        <v>7</v>
      </c>
    </row>
    <row r="9" spans="1:150" ht="20.100000000000001" customHeight="1">
      <c r="A9" s="118"/>
      <c r="B9" s="118"/>
      <c r="C9" s="118"/>
      <c r="D9" s="118"/>
      <c r="E9" s="118"/>
      <c r="F9" s="118"/>
      <c r="G9" s="118"/>
      <c r="H9" s="118"/>
      <c r="I9" s="118"/>
      <c r="J9" s="118"/>
      <c r="K9" s="118"/>
      <c r="L9" s="118"/>
      <c r="M9" s="118"/>
      <c r="N9" s="118"/>
      <c r="O9" s="118"/>
      <c r="P9" s="96" t="s">
        <v>15</v>
      </c>
      <c r="Q9" s="97"/>
      <c r="R9" s="97"/>
      <c r="S9" s="97"/>
      <c r="T9" s="97"/>
      <c r="U9" s="97"/>
      <c r="V9" s="98"/>
      <c r="W9" s="107"/>
      <c r="X9" s="108"/>
      <c r="Y9" s="108"/>
      <c r="Z9" s="108"/>
      <c r="AA9" s="108"/>
      <c r="AB9" s="108"/>
      <c r="AC9" s="108"/>
      <c r="AD9" s="108"/>
      <c r="AE9" s="108"/>
      <c r="AF9" s="108"/>
      <c r="AG9" s="108"/>
      <c r="AH9" s="108"/>
      <c r="AI9" s="108"/>
      <c r="AJ9" s="108"/>
      <c r="AK9" s="108"/>
      <c r="AL9" s="108"/>
      <c r="AM9" s="108"/>
      <c r="AN9" s="108"/>
      <c r="AO9" s="108"/>
      <c r="AP9" s="108"/>
      <c r="AQ9" s="108"/>
      <c r="AR9" s="109"/>
      <c r="CF9" s="28"/>
      <c r="CG9" s="28"/>
      <c r="CH9" s="28"/>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T9" s="27">
        <v>8</v>
      </c>
    </row>
    <row r="10" spans="1:150" ht="20.100000000000001" customHeight="1">
      <c r="A10" s="118"/>
      <c r="B10" s="118"/>
      <c r="C10" s="118"/>
      <c r="D10" s="118"/>
      <c r="E10" s="118"/>
      <c r="F10" s="118"/>
      <c r="G10" s="118"/>
      <c r="H10" s="118"/>
      <c r="I10" s="118"/>
      <c r="J10" s="118"/>
      <c r="K10" s="118"/>
      <c r="L10" s="118"/>
      <c r="M10" s="118"/>
      <c r="N10" s="118"/>
      <c r="O10" s="118"/>
      <c r="P10" s="96" t="s">
        <v>5</v>
      </c>
      <c r="Q10" s="97"/>
      <c r="R10" s="97"/>
      <c r="S10" s="97"/>
      <c r="T10" s="97"/>
      <c r="U10" s="97"/>
      <c r="V10" s="98"/>
      <c r="W10" s="99"/>
      <c r="X10" s="99"/>
      <c r="Y10" s="99"/>
      <c r="Z10" s="99"/>
      <c r="AA10" s="99"/>
      <c r="AB10" s="99"/>
      <c r="AC10" s="99"/>
      <c r="AD10" s="99"/>
      <c r="AE10" s="99"/>
      <c r="AF10" s="99"/>
      <c r="AG10" s="99"/>
      <c r="AH10" s="99"/>
      <c r="AI10" s="99"/>
      <c r="AJ10" s="99"/>
      <c r="AK10" s="99"/>
      <c r="AL10" s="99"/>
      <c r="AM10" s="99"/>
      <c r="AN10" s="99"/>
      <c r="AO10" s="99"/>
      <c r="AP10" s="99"/>
      <c r="AQ10" s="99"/>
      <c r="AR10" s="100"/>
      <c r="CF10" s="28"/>
      <c r="CG10" s="28"/>
      <c r="CH10" s="28"/>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T10" s="27">
        <v>9</v>
      </c>
    </row>
    <row r="11" spans="1:150" ht="16.5" customHeight="1">
      <c r="A11" s="39" t="s">
        <v>93</v>
      </c>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c r="AM11" s="40"/>
      <c r="AN11" s="39"/>
      <c r="AO11" s="41" t="s">
        <v>38</v>
      </c>
      <c r="AP11" s="39"/>
      <c r="AQ11" s="39"/>
      <c r="AR11" s="42"/>
      <c r="CF11" s="28"/>
      <c r="CG11" s="28"/>
      <c r="CH11" s="28"/>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T11" s="27">
        <v>10</v>
      </c>
    </row>
    <row r="12" spans="1:150" ht="16.5" customHeight="1">
      <c r="A12" t="s">
        <v>89</v>
      </c>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s="40"/>
      <c r="AN12" s="40"/>
      <c r="AO12" s="43" t="s">
        <v>17</v>
      </c>
      <c r="AP12" s="44"/>
      <c r="AQ12" s="44"/>
      <c r="AR12" s="45"/>
      <c r="CF12" s="28"/>
      <c r="CG12" s="28"/>
      <c r="CH12" s="28"/>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T12" s="27">
        <v>11</v>
      </c>
    </row>
    <row r="13" spans="1:150" ht="24" customHeight="1">
      <c r="A13" s="46" t="s">
        <v>7</v>
      </c>
      <c r="B13" s="125" t="s">
        <v>16</v>
      </c>
      <c r="C13" s="126"/>
      <c r="D13" s="93" t="s">
        <v>6</v>
      </c>
      <c r="E13" s="93"/>
      <c r="F13" s="93"/>
      <c r="G13" s="93"/>
      <c r="H13" s="93"/>
      <c r="I13" s="96"/>
      <c r="J13" s="96" t="s">
        <v>18</v>
      </c>
      <c r="K13" s="97"/>
      <c r="L13" s="97"/>
      <c r="M13" s="97"/>
      <c r="N13" s="97"/>
      <c r="O13" s="97"/>
      <c r="P13" s="97"/>
      <c r="Q13" s="98"/>
      <c r="R13" s="145" t="s">
        <v>57</v>
      </c>
      <c r="S13" s="146"/>
      <c r="T13" s="146"/>
      <c r="U13" s="146"/>
      <c r="V13" s="146"/>
      <c r="W13" s="146"/>
      <c r="X13" s="146"/>
      <c r="Y13" s="146"/>
      <c r="Z13" s="146"/>
      <c r="AA13" s="146"/>
      <c r="AB13" s="146"/>
      <c r="AC13" s="146"/>
      <c r="AD13" s="146"/>
      <c r="AE13" s="146"/>
      <c r="AF13" s="146"/>
      <c r="AG13" s="146"/>
      <c r="AH13" s="146"/>
      <c r="AI13" s="146"/>
      <c r="AJ13" s="147"/>
      <c r="AK13" s="142" t="s">
        <v>55</v>
      </c>
      <c r="AL13" s="143"/>
      <c r="AM13" s="143"/>
      <c r="AN13" s="144"/>
      <c r="AO13" s="140" t="s">
        <v>53</v>
      </c>
      <c r="AP13" s="140"/>
      <c r="AQ13" s="140"/>
      <c r="AR13" s="141"/>
      <c r="CF13" s="28"/>
      <c r="CG13" s="28"/>
      <c r="CH13" s="28"/>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T13" s="27">
        <v>12</v>
      </c>
    </row>
    <row r="14" spans="1:150" ht="21" customHeight="1">
      <c r="A14" s="47" t="s">
        <v>8</v>
      </c>
      <c r="B14" s="129"/>
      <c r="C14" s="130"/>
      <c r="D14" s="48" t="s">
        <v>84</v>
      </c>
      <c r="E14" s="49" t="s">
        <v>28</v>
      </c>
      <c r="F14" s="49"/>
      <c r="G14" s="127"/>
      <c r="H14" s="127"/>
      <c r="I14" s="128"/>
      <c r="J14" s="152"/>
      <c r="K14" s="150"/>
      <c r="L14" s="150"/>
      <c r="M14" s="150"/>
      <c r="N14" s="150"/>
      <c r="O14" s="150"/>
      <c r="P14" s="150"/>
      <c r="Q14" s="151"/>
      <c r="R14" s="152"/>
      <c r="S14" s="150"/>
      <c r="T14" s="150"/>
      <c r="U14" s="150"/>
      <c r="V14" s="150"/>
      <c r="W14" s="150"/>
      <c r="X14" s="150"/>
      <c r="Y14" s="150"/>
      <c r="Z14" s="150"/>
      <c r="AA14" s="150"/>
      <c r="AB14" s="150"/>
      <c r="AC14" s="150"/>
      <c r="AD14" s="150"/>
      <c r="AE14" s="150"/>
      <c r="AF14" s="150"/>
      <c r="AG14" s="150"/>
      <c r="AH14" s="150"/>
      <c r="AI14" s="150"/>
      <c r="AJ14" s="151"/>
      <c r="AK14" s="153"/>
      <c r="AL14" s="154"/>
      <c r="AM14" s="154"/>
      <c r="AN14" s="155"/>
      <c r="AO14" s="156"/>
      <c r="AP14" s="157"/>
      <c r="AQ14" s="157"/>
      <c r="AR14" s="158"/>
      <c r="CF14" s="28"/>
      <c r="CG14" s="28"/>
      <c r="CH14" s="28"/>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T14" s="27">
        <v>13</v>
      </c>
    </row>
    <row r="15" spans="1:150" ht="18" customHeight="1">
      <c r="A15" s="47" t="s">
        <v>9</v>
      </c>
      <c r="B15" s="129"/>
      <c r="C15" s="130"/>
      <c r="D15" s="48" t="s">
        <v>84</v>
      </c>
      <c r="E15" s="49" t="s">
        <v>28</v>
      </c>
      <c r="F15" s="49"/>
      <c r="G15" s="127"/>
      <c r="H15" s="127"/>
      <c r="I15" s="128"/>
      <c r="J15" s="152"/>
      <c r="K15" s="150"/>
      <c r="L15" s="150"/>
      <c r="M15" s="150"/>
      <c r="N15" s="150"/>
      <c r="O15" s="150"/>
      <c r="P15" s="150"/>
      <c r="Q15" s="151"/>
      <c r="R15" s="149"/>
      <c r="S15" s="150"/>
      <c r="T15" s="150"/>
      <c r="U15" s="150"/>
      <c r="V15" s="150"/>
      <c r="W15" s="150"/>
      <c r="X15" s="150"/>
      <c r="Y15" s="150"/>
      <c r="Z15" s="150"/>
      <c r="AA15" s="150"/>
      <c r="AB15" s="150"/>
      <c r="AC15" s="150"/>
      <c r="AD15" s="150"/>
      <c r="AE15" s="150"/>
      <c r="AF15" s="150"/>
      <c r="AG15" s="150"/>
      <c r="AH15" s="150"/>
      <c r="AI15" s="150"/>
      <c r="AJ15" s="151"/>
      <c r="AK15" s="153"/>
      <c r="AL15" s="154"/>
      <c r="AM15" s="154"/>
      <c r="AN15" s="155"/>
      <c r="AO15" s="156"/>
      <c r="AP15" s="157"/>
      <c r="AQ15" s="157"/>
      <c r="AR15" s="158"/>
      <c r="CF15" s="28"/>
      <c r="CG15" s="28"/>
      <c r="CH15" s="28"/>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T15" s="27">
        <v>14</v>
      </c>
    </row>
    <row r="16" spans="1:150" ht="18" customHeight="1">
      <c r="A16" s="47" t="s">
        <v>10</v>
      </c>
      <c r="B16" s="129"/>
      <c r="C16" s="130"/>
      <c r="D16" s="48" t="s">
        <v>84</v>
      </c>
      <c r="E16" s="49" t="s">
        <v>28</v>
      </c>
      <c r="F16" s="49"/>
      <c r="G16" s="127"/>
      <c r="H16" s="127"/>
      <c r="I16" s="128"/>
      <c r="J16" s="152"/>
      <c r="K16" s="150"/>
      <c r="L16" s="150"/>
      <c r="M16" s="150"/>
      <c r="N16" s="150"/>
      <c r="O16" s="150"/>
      <c r="P16" s="150"/>
      <c r="Q16" s="151"/>
      <c r="R16" s="148"/>
      <c r="S16" s="105"/>
      <c r="T16" s="105"/>
      <c r="U16" s="105"/>
      <c r="V16" s="105"/>
      <c r="W16" s="105"/>
      <c r="X16" s="105"/>
      <c r="Y16" s="105"/>
      <c r="Z16" s="105"/>
      <c r="AA16" s="105"/>
      <c r="AB16" s="105"/>
      <c r="AC16" s="105"/>
      <c r="AD16" s="105"/>
      <c r="AE16" s="105"/>
      <c r="AF16" s="105"/>
      <c r="AG16" s="105"/>
      <c r="AH16" s="105"/>
      <c r="AI16" s="105"/>
      <c r="AJ16" s="106"/>
      <c r="AK16" s="153"/>
      <c r="AL16" s="154"/>
      <c r="AM16" s="154"/>
      <c r="AN16" s="155"/>
      <c r="AO16" s="156"/>
      <c r="AP16" s="157"/>
      <c r="AQ16" s="157"/>
      <c r="AR16" s="158"/>
      <c r="CF16" s="28"/>
      <c r="CG16" s="28"/>
      <c r="CH16" s="28"/>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T16" s="27">
        <v>15</v>
      </c>
    </row>
    <row r="17" spans="1:150" ht="18" customHeight="1">
      <c r="A17" s="47" t="s">
        <v>11</v>
      </c>
      <c r="B17" s="129"/>
      <c r="C17" s="130"/>
      <c r="D17" s="48" t="s">
        <v>84</v>
      </c>
      <c r="E17" s="49" t="s">
        <v>28</v>
      </c>
      <c r="F17" s="49"/>
      <c r="G17" s="127"/>
      <c r="H17" s="127"/>
      <c r="I17" s="128"/>
      <c r="J17" s="152"/>
      <c r="K17" s="150"/>
      <c r="L17" s="150"/>
      <c r="M17" s="150"/>
      <c r="N17" s="150"/>
      <c r="O17" s="150"/>
      <c r="P17" s="150"/>
      <c r="Q17" s="151"/>
      <c r="R17" s="104"/>
      <c r="S17" s="105"/>
      <c r="T17" s="105"/>
      <c r="U17" s="105"/>
      <c r="V17" s="105"/>
      <c r="W17" s="105"/>
      <c r="X17" s="105"/>
      <c r="Y17" s="105"/>
      <c r="Z17" s="105"/>
      <c r="AA17" s="105"/>
      <c r="AB17" s="105"/>
      <c r="AC17" s="105"/>
      <c r="AD17" s="105"/>
      <c r="AE17" s="105"/>
      <c r="AF17" s="105"/>
      <c r="AG17" s="105"/>
      <c r="AH17" s="105"/>
      <c r="AI17" s="105"/>
      <c r="AJ17" s="106"/>
      <c r="AK17" s="153"/>
      <c r="AL17" s="154"/>
      <c r="AM17" s="154"/>
      <c r="AN17" s="155"/>
      <c r="AO17" s="156"/>
      <c r="AP17" s="157"/>
      <c r="AQ17" s="157"/>
      <c r="AR17" s="158"/>
      <c r="CF17" s="28"/>
      <c r="CG17" s="28"/>
      <c r="CH17" s="28"/>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30"/>
      <c r="DK17" s="31"/>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T17" s="27">
        <v>16</v>
      </c>
    </row>
    <row r="18" spans="1:150" ht="18" customHeight="1">
      <c r="A18" s="47" t="s">
        <v>12</v>
      </c>
      <c r="B18" s="50"/>
      <c r="C18" s="51"/>
      <c r="D18" s="48" t="s">
        <v>84</v>
      </c>
      <c r="E18" s="49" t="s">
        <v>28</v>
      </c>
      <c r="F18" s="49"/>
      <c r="G18" s="127"/>
      <c r="H18" s="127"/>
      <c r="I18" s="128"/>
      <c r="J18" s="152"/>
      <c r="K18" s="150"/>
      <c r="L18" s="150"/>
      <c r="M18" s="150"/>
      <c r="N18" s="150"/>
      <c r="O18" s="150"/>
      <c r="P18" s="150"/>
      <c r="Q18" s="151"/>
      <c r="R18" s="152"/>
      <c r="S18" s="150"/>
      <c r="T18" s="150"/>
      <c r="U18" s="150"/>
      <c r="V18" s="150"/>
      <c r="W18" s="150"/>
      <c r="X18" s="150"/>
      <c r="Y18" s="150"/>
      <c r="Z18" s="150"/>
      <c r="AA18" s="150"/>
      <c r="AB18" s="150"/>
      <c r="AC18" s="150"/>
      <c r="AD18" s="150"/>
      <c r="AE18" s="150"/>
      <c r="AF18" s="150"/>
      <c r="AG18" s="150"/>
      <c r="AH18" s="150"/>
      <c r="AI18" s="150"/>
      <c r="AJ18" s="151"/>
      <c r="AK18" s="153"/>
      <c r="AL18" s="154"/>
      <c r="AM18" s="154"/>
      <c r="AN18" s="155"/>
      <c r="AO18" s="156"/>
      <c r="AP18" s="157"/>
      <c r="AQ18" s="157"/>
      <c r="AR18" s="158"/>
      <c r="CF18" s="28"/>
      <c r="CG18" s="28"/>
      <c r="CH18" s="28"/>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30"/>
      <c r="DK18" s="31"/>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T18" s="27">
        <v>17</v>
      </c>
    </row>
    <row r="19" spans="1:150" ht="18" customHeight="1">
      <c r="A19" s="47" t="s">
        <v>13</v>
      </c>
      <c r="B19" s="50"/>
      <c r="C19" s="51"/>
      <c r="D19" s="48" t="s">
        <v>84</v>
      </c>
      <c r="E19" s="49" t="s">
        <v>28</v>
      </c>
      <c r="F19" s="49"/>
      <c r="G19" s="127"/>
      <c r="H19" s="127"/>
      <c r="I19" s="128"/>
      <c r="J19" s="152"/>
      <c r="K19" s="150"/>
      <c r="L19" s="150"/>
      <c r="M19" s="150"/>
      <c r="N19" s="150"/>
      <c r="O19" s="150"/>
      <c r="P19" s="150"/>
      <c r="Q19" s="151"/>
      <c r="R19" s="152"/>
      <c r="S19" s="150"/>
      <c r="T19" s="150"/>
      <c r="U19" s="150"/>
      <c r="V19" s="150"/>
      <c r="W19" s="150"/>
      <c r="X19" s="150"/>
      <c r="Y19" s="150"/>
      <c r="Z19" s="150"/>
      <c r="AA19" s="150"/>
      <c r="AB19" s="150"/>
      <c r="AC19" s="150"/>
      <c r="AD19" s="150"/>
      <c r="AE19" s="150"/>
      <c r="AF19" s="150"/>
      <c r="AG19" s="150"/>
      <c r="AH19" s="150"/>
      <c r="AI19" s="150"/>
      <c r="AJ19" s="151"/>
      <c r="AK19" s="153"/>
      <c r="AL19" s="154"/>
      <c r="AM19" s="154"/>
      <c r="AN19" s="155"/>
      <c r="AO19" s="156"/>
      <c r="AP19" s="157"/>
      <c r="AQ19" s="157"/>
      <c r="AR19" s="158"/>
      <c r="CF19" s="28"/>
      <c r="CG19" s="28"/>
      <c r="CH19" s="28"/>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30"/>
      <c r="DK19" s="31"/>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T19" s="27">
        <v>18</v>
      </c>
    </row>
    <row r="20" spans="1:150" ht="18" customHeight="1">
      <c r="A20" s="52" t="s">
        <v>54</v>
      </c>
      <c r="B20" s="53"/>
      <c r="C20" s="53"/>
      <c r="D20"/>
      <c r="E20"/>
      <c r="F20"/>
      <c r="G20" s="54"/>
      <c r="H20" s="54"/>
      <c r="I20" s="54"/>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134" t="s">
        <v>60</v>
      </c>
      <c r="AL20" s="135"/>
      <c r="AM20" s="135"/>
      <c r="AN20" s="136"/>
      <c r="AO20" s="56">
        <f>(COUNTA(J14:J19)-COUNTA(R14:R19))</f>
        <v>0</v>
      </c>
      <c r="AP20" s="57" t="s">
        <v>62</v>
      </c>
      <c r="AQ20" s="57"/>
      <c r="AR20" s="58"/>
      <c r="CF20" s="28"/>
      <c r="CG20" s="28"/>
      <c r="CH20" s="28"/>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30"/>
      <c r="DK20" s="31"/>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T20" s="27">
        <v>19</v>
      </c>
    </row>
    <row r="21" spans="1:150" ht="18" customHeight="1">
      <c r="A21" s="55" t="s">
        <v>40</v>
      </c>
      <c r="B21"/>
      <c r="C21" s="59"/>
      <c r="D21"/>
      <c r="E21"/>
      <c r="F21"/>
      <c r="G21" s="60"/>
      <c r="H21" s="60"/>
      <c r="I21" s="60"/>
      <c r="J21" s="61"/>
      <c r="K21" s="61"/>
      <c r="L21" s="61"/>
      <c r="M21" s="61"/>
      <c r="N21" s="61"/>
      <c r="O21" s="61"/>
      <c r="P21" s="61"/>
      <c r="Q21" s="61"/>
      <c r="R21" s="61"/>
      <c r="S21" s="61"/>
      <c r="T21" s="61"/>
      <c r="U21" s="61"/>
      <c r="V21" s="61"/>
      <c r="W21" s="61"/>
      <c r="X21" s="61"/>
      <c r="Y21" s="61"/>
      <c r="Z21" s="61"/>
      <c r="AA21" s="61"/>
      <c r="AB21" s="61"/>
      <c r="AC21" s="61"/>
      <c r="AD21" s="61"/>
      <c r="AE21" s="61"/>
      <c r="AF21" s="62"/>
      <c r="AG21" s="62"/>
      <c r="AH21" s="62"/>
      <c r="AI21" s="62"/>
      <c r="AJ21" s="62"/>
      <c r="AK21" s="137" t="s">
        <v>63</v>
      </c>
      <c r="AL21" s="138"/>
      <c r="AM21" s="138"/>
      <c r="AN21" s="139"/>
      <c r="AO21" s="63">
        <f>COUNTA(R14:R19)</f>
        <v>0</v>
      </c>
      <c r="AP21" s="64" t="s">
        <v>61</v>
      </c>
      <c r="AQ21" s="64"/>
      <c r="AR21" s="65"/>
      <c r="CF21" s="28"/>
      <c r="CG21" s="28"/>
      <c r="CH21" s="28"/>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T21" s="27">
        <v>20</v>
      </c>
    </row>
    <row r="22" spans="1:150" ht="18" customHeight="1">
      <c r="A22"/>
      <c r="B22" s="66" t="s">
        <v>79</v>
      </c>
      <c r="C22" s="59"/>
      <c r="D22"/>
      <c r="E22"/>
      <c r="F22"/>
      <c r="G22" s="60"/>
      <c r="H22" s="60"/>
      <c r="I22" s="60"/>
      <c r="J22" s="61"/>
      <c r="K22" s="61"/>
      <c r="L22" s="61"/>
      <c r="M22" s="61"/>
      <c r="N22" s="61"/>
      <c r="O22" s="61"/>
      <c r="P22" s="61"/>
      <c r="Q22" s="61"/>
      <c r="R22" s="61"/>
      <c r="S22" s="61"/>
      <c r="T22" s="61"/>
      <c r="U22" s="61"/>
      <c r="V22" s="61"/>
      <c r="W22" s="61"/>
      <c r="X22" s="61"/>
      <c r="Y22" s="61"/>
      <c r="Z22" s="61"/>
      <c r="AA22" s="61"/>
      <c r="AB22" s="61"/>
      <c r="AC22" s="61"/>
      <c r="AD22" s="61"/>
      <c r="AE22" s="61"/>
      <c r="AF22" s="62"/>
      <c r="AG22" s="62"/>
      <c r="AH22" s="62"/>
      <c r="AI22" s="62"/>
      <c r="AJ22" s="62"/>
      <c r="AK22" s="62"/>
      <c r="AL22"/>
      <c r="AM22" s="41" t="s">
        <v>38</v>
      </c>
      <c r="AN22" s="62"/>
      <c r="AO22" s="62"/>
      <c r="AP22" s="62"/>
      <c r="AQ22" s="62"/>
      <c r="AR22" s="62"/>
      <c r="CF22" s="28"/>
      <c r="CG22" s="28"/>
      <c r="CH22" s="28"/>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T22" s="27">
        <v>21</v>
      </c>
    </row>
    <row r="23" spans="1:150" ht="18" customHeight="1" thickBot="1">
      <c r="A23" s="67" t="s">
        <v>20</v>
      </c>
      <c r="B23" s="68"/>
      <c r="C23" s="69"/>
      <c r="D23" s="68"/>
      <c r="E23" s="68"/>
      <c r="F23" s="68"/>
      <c r="G23" s="70"/>
      <c r="H23" s="70"/>
      <c r="I23" s="70"/>
      <c r="J23" s="71"/>
      <c r="K23" s="71"/>
      <c r="L23" s="71"/>
      <c r="M23" s="71"/>
      <c r="N23" s="71"/>
      <c r="O23" s="71"/>
      <c r="P23" s="71"/>
      <c r="Q23" s="71"/>
      <c r="R23" s="71"/>
      <c r="S23" s="71"/>
      <c r="T23" s="71"/>
      <c r="U23" s="71"/>
      <c r="V23" s="71"/>
      <c r="W23" s="71"/>
      <c r="X23" s="71"/>
      <c r="Y23" s="71"/>
      <c r="Z23" s="71"/>
      <c r="AA23" s="71"/>
      <c r="AB23" s="71"/>
      <c r="AC23" s="71"/>
      <c r="AD23" s="71"/>
      <c r="AE23" s="71"/>
      <c r="AF23" s="72"/>
      <c r="AG23" s="72"/>
      <c r="AH23" s="72"/>
      <c r="AI23" s="72"/>
      <c r="AJ23" s="72"/>
      <c r="AK23" s="73" t="s">
        <v>85</v>
      </c>
      <c r="AL23" s="133"/>
      <c r="AM23" s="133"/>
      <c r="AN23" s="71" t="s">
        <v>59</v>
      </c>
      <c r="AO23" s="133"/>
      <c r="AP23" s="133"/>
      <c r="AQ23" s="133"/>
      <c r="AR23" s="71" t="s">
        <v>58</v>
      </c>
      <c r="CF23" s="28"/>
      <c r="CG23" s="28"/>
      <c r="CH23" s="28"/>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T23" s="27">
        <v>22</v>
      </c>
    </row>
    <row r="24" spans="1:150" ht="17.100000000000001" customHeight="1" thickTop="1">
      <c r="A24" s="74" t="s">
        <v>80</v>
      </c>
      <c r="B24" s="3" t="s">
        <v>95</v>
      </c>
      <c r="C24" s="75"/>
      <c r="D24" s="88"/>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6"/>
      <c r="AM24" s="76"/>
      <c r="AN24" s="76"/>
      <c r="AO24" s="76"/>
      <c r="AP24" s="76"/>
      <c r="AQ24" s="76"/>
      <c r="AR24"/>
      <c r="CF24" s="28"/>
      <c r="CG24" s="28"/>
      <c r="CH24" s="28"/>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T24" s="27">
        <v>23</v>
      </c>
    </row>
    <row r="25" spans="1:150" ht="17.100000000000001" customHeight="1">
      <c r="A25" s="74"/>
      <c r="B25" s="3" t="s">
        <v>96</v>
      </c>
      <c r="C25" s="75"/>
      <c r="D25" s="88"/>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6"/>
      <c r="AM25" s="76"/>
      <c r="AN25" s="76"/>
      <c r="AO25" s="76"/>
      <c r="AP25" s="76"/>
      <c r="AQ25" s="76"/>
      <c r="AR25"/>
      <c r="CF25" s="28"/>
      <c r="CG25" s="28"/>
      <c r="CH25" s="28"/>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row>
    <row r="26" spans="1:150" ht="15" customHeight="1">
      <c r="A26"/>
      <c r="B26" s="3" t="s">
        <v>92</v>
      </c>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6"/>
      <c r="AM26" s="76"/>
      <c r="AN26" s="76"/>
      <c r="AO26" s="76"/>
      <c r="AP26" s="76"/>
      <c r="AQ26" s="76"/>
      <c r="AR26"/>
      <c r="CF26" s="28"/>
      <c r="CG26" s="28"/>
      <c r="CH26" s="28"/>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T26" s="27">
        <v>24</v>
      </c>
    </row>
    <row r="27" spans="1:150" ht="15" customHeight="1">
      <c r="A27" s="74" t="s">
        <v>80</v>
      </c>
      <c r="B27" s="3" t="s">
        <v>64</v>
      </c>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6"/>
      <c r="AM27" s="76"/>
      <c r="AN27" s="76"/>
      <c r="AO27" s="76"/>
      <c r="AP27" s="76"/>
      <c r="AQ27" s="76"/>
      <c r="AR27"/>
      <c r="CF27" s="28"/>
      <c r="CG27" s="28"/>
      <c r="CH27" s="28"/>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T27" s="27">
        <v>25</v>
      </c>
    </row>
    <row r="28" spans="1:150" ht="15" customHeight="1">
      <c r="A28"/>
      <c r="B28" t="s">
        <v>82</v>
      </c>
      <c r="C28" s="77"/>
      <c r="D28" s="77"/>
      <c r="E28" s="77"/>
      <c r="F28" s="77"/>
      <c r="G28" s="7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77"/>
      <c r="AJ28" s="77"/>
      <c r="AK28" s="77"/>
      <c r="AL28"/>
      <c r="AM28"/>
      <c r="AN28"/>
      <c r="AO28"/>
      <c r="AP28"/>
      <c r="AQ28"/>
      <c r="AR28"/>
      <c r="CF28" s="28"/>
      <c r="CG28" s="28"/>
      <c r="CH28" s="28"/>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T28" s="27">
        <v>26</v>
      </c>
    </row>
    <row r="29" spans="1:150" ht="15" customHeight="1">
      <c r="A29" s="74" t="s">
        <v>80</v>
      </c>
      <c r="B29" s="3" t="s">
        <v>73</v>
      </c>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c r="AM29"/>
      <c r="AN29"/>
      <c r="AO29"/>
      <c r="AP29"/>
      <c r="AQ29"/>
      <c r="AR29"/>
      <c r="CF29" s="28"/>
      <c r="CG29" s="28"/>
      <c r="CH29" s="28"/>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T29" s="27">
        <v>27</v>
      </c>
    </row>
    <row r="30" spans="1:150" ht="15" customHeight="1">
      <c r="A30" s="78" t="s">
        <v>81</v>
      </c>
      <c r="B30" s="3"/>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c r="AM30"/>
      <c r="AN30"/>
      <c r="AO30"/>
      <c r="AP30"/>
      <c r="AQ30"/>
      <c r="AR30"/>
      <c r="CF30" s="28"/>
      <c r="CG30" s="28"/>
      <c r="CH30" s="28"/>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row>
    <row r="31" spans="1:150" ht="15" customHeight="1">
      <c r="A31" s="74" t="s">
        <v>80</v>
      </c>
      <c r="B31" s="3" t="s">
        <v>70</v>
      </c>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c r="AM31"/>
      <c r="AN31"/>
      <c r="AO31"/>
      <c r="AP31"/>
      <c r="AQ31"/>
      <c r="AR31"/>
      <c r="CF31" s="28"/>
      <c r="CG31" s="28"/>
      <c r="CH31" s="28"/>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T31" s="27">
        <v>28</v>
      </c>
    </row>
    <row r="32" spans="1:150" ht="20.100000000000001" customHeight="1">
      <c r="A32"/>
      <c r="B32" s="3" t="s">
        <v>71</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c r="AM32"/>
      <c r="AN32"/>
      <c r="AO32"/>
      <c r="AP32"/>
      <c r="AQ32"/>
      <c r="AR32"/>
      <c r="CF32" s="28"/>
      <c r="CG32" s="28"/>
      <c r="CH32" s="28"/>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T32" s="27">
        <v>29</v>
      </c>
    </row>
    <row r="33" spans="1:150" ht="15" customHeight="1">
      <c r="A33" s="79" t="s">
        <v>14</v>
      </c>
      <c r="B33" s="79"/>
      <c r="C33" s="79"/>
      <c r="D33" s="79"/>
      <c r="E33" s="79"/>
      <c r="F33" s="79"/>
      <c r="G33" s="79"/>
      <c r="H33" s="79"/>
      <c r="I33" s="79"/>
      <c r="J33" s="1"/>
      <c r="K33" s="1"/>
      <c r="L33" s="1"/>
      <c r="M33" s="1"/>
      <c r="N33" s="1"/>
      <c r="O33" s="1"/>
      <c r="P33" s="1"/>
      <c r="Q33" s="1"/>
      <c r="R33" s="1"/>
      <c r="S33" s="1"/>
      <c r="T33" s="1"/>
      <c r="U33" s="1"/>
      <c r="V33" s="1"/>
      <c r="W33" s="1"/>
      <c r="X33" s="1"/>
      <c r="Y33" s="1"/>
      <c r="Z33" s="1"/>
      <c r="AA33" s="1"/>
      <c r="AB33" s="1"/>
      <c r="AC33" s="1"/>
      <c r="AD33" s="1"/>
      <c r="AE33" s="1"/>
      <c r="AF33"/>
      <c r="AG33"/>
      <c r="AH33"/>
      <c r="AI33"/>
      <c r="AJ33"/>
      <c r="AK33"/>
      <c r="AL33"/>
      <c r="AM33"/>
      <c r="AN33"/>
      <c r="AO33"/>
      <c r="AP33"/>
      <c r="AQ33"/>
      <c r="AR33"/>
      <c r="CF33" s="28"/>
      <c r="CG33" s="28"/>
      <c r="CH33" s="28"/>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T33" s="27">
        <v>30</v>
      </c>
    </row>
    <row r="34" spans="1:150" ht="15.75" customHeight="1">
      <c r="A34" s="80" t="s">
        <v>21</v>
      </c>
      <c r="B34" s="123" t="s">
        <v>22</v>
      </c>
      <c r="C34" s="124"/>
      <c r="D34" s="81" t="s">
        <v>84</v>
      </c>
      <c r="E34" s="82" t="s">
        <v>23</v>
      </c>
      <c r="F34" s="82">
        <v>0</v>
      </c>
      <c r="G34" s="131" t="s">
        <v>65</v>
      </c>
      <c r="H34" s="131"/>
      <c r="I34" s="132"/>
      <c r="J34" s="96" t="s">
        <v>19</v>
      </c>
      <c r="K34" s="97"/>
      <c r="L34" s="97"/>
      <c r="M34" s="97"/>
      <c r="N34" s="97"/>
      <c r="O34" s="97"/>
      <c r="P34" s="97"/>
      <c r="Q34" s="98"/>
      <c r="R34" s="48" t="s">
        <v>46</v>
      </c>
      <c r="S34" s="49"/>
      <c r="T34" s="49"/>
      <c r="U34" s="49"/>
      <c r="V34" s="49"/>
      <c r="W34" s="49"/>
      <c r="X34" s="49"/>
      <c r="Y34" s="49"/>
      <c r="Z34" s="49"/>
      <c r="AA34" s="49"/>
      <c r="AB34" s="49"/>
      <c r="AC34" s="49"/>
      <c r="AD34" s="49"/>
      <c r="AE34" s="49"/>
      <c r="AF34" s="49"/>
      <c r="AG34" s="49"/>
      <c r="AH34" s="49"/>
      <c r="AI34" s="83"/>
      <c r="AJ34" s="84"/>
      <c r="AK34" s="159">
        <v>44491</v>
      </c>
      <c r="AL34" s="160"/>
      <c r="AM34" s="160"/>
      <c r="AN34" s="161"/>
      <c r="AO34" s="89">
        <v>1</v>
      </c>
      <c r="AP34" s="90"/>
      <c r="AQ34" s="90"/>
      <c r="AR34" s="91"/>
      <c r="CF34" s="28"/>
      <c r="CG34" s="28"/>
      <c r="CH34" s="28"/>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T34" s="27">
        <v>31</v>
      </c>
    </row>
    <row r="35" spans="1:150" ht="12.75" customHeight="1">
      <c r="A35" s="3" t="s">
        <v>43</v>
      </c>
      <c r="B35" s="85"/>
      <c r="C35" s="77"/>
      <c r="D35" s="77"/>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c r="AM35"/>
      <c r="AN35"/>
      <c r="AO35"/>
      <c r="AP35"/>
      <c r="AQ35"/>
      <c r="AR35"/>
      <c r="CF35" s="28"/>
      <c r="CG35" s="28"/>
      <c r="CH35" s="28"/>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row>
    <row r="36" spans="1:150" ht="15" customHeight="1">
      <c r="A36" s="3" t="s">
        <v>44</v>
      </c>
      <c r="B36" s="3"/>
      <c r="C36"/>
      <c r="D36"/>
      <c r="E36"/>
      <c r="F36"/>
      <c r="G36"/>
      <c r="H36"/>
      <c r="I36" s="86"/>
      <c r="J36"/>
      <c r="K36"/>
      <c r="L36"/>
      <c r="M36"/>
      <c r="N36"/>
      <c r="O36"/>
      <c r="P36"/>
      <c r="Q36"/>
      <c r="R36"/>
      <c r="S36"/>
      <c r="T36"/>
      <c r="U36"/>
      <c r="V36"/>
      <c r="W36"/>
      <c r="X36"/>
      <c r="Y36"/>
      <c r="Z36"/>
      <c r="AA36"/>
      <c r="AB36"/>
      <c r="AC36"/>
      <c r="AD36"/>
      <c r="AE36"/>
      <c r="AF36"/>
      <c r="AG36"/>
      <c r="AH36"/>
      <c r="AI36"/>
      <c r="AJ36"/>
      <c r="AK36"/>
      <c r="AL36"/>
      <c r="AM36"/>
      <c r="AN36"/>
      <c r="AO36"/>
      <c r="AP36"/>
      <c r="AQ36"/>
      <c r="AR36"/>
      <c r="CF36" s="28"/>
      <c r="CG36" s="28"/>
      <c r="CH36" s="28"/>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row>
    <row r="37" spans="1:150" ht="20.100000000000001" customHeight="1">
      <c r="A37" s="3" t="s">
        <v>45</v>
      </c>
      <c r="B37"/>
      <c r="C37"/>
      <c r="D37"/>
      <c r="E37"/>
      <c r="F37"/>
      <c r="G37"/>
      <c r="H37"/>
      <c r="I37" s="86"/>
      <c r="J37"/>
      <c r="K37"/>
      <c r="L37"/>
      <c r="M37"/>
      <c r="N37"/>
      <c r="O37"/>
      <c r="P37"/>
      <c r="Q37"/>
      <c r="R37"/>
      <c r="S37"/>
      <c r="T37"/>
      <c r="U37"/>
      <c r="V37"/>
      <c r="W37"/>
      <c r="X37"/>
      <c r="Y37"/>
      <c r="Z37"/>
      <c r="AA37"/>
      <c r="AB37"/>
      <c r="AC37"/>
      <c r="AD37"/>
      <c r="AE37"/>
      <c r="AF37"/>
      <c r="AG37"/>
      <c r="AH37"/>
      <c r="AI37"/>
      <c r="AJ37"/>
      <c r="AK37"/>
      <c r="AL37"/>
      <c r="AM37"/>
      <c r="AN37"/>
      <c r="AO37"/>
      <c r="AP37"/>
      <c r="AQ37"/>
      <c r="AR37"/>
      <c r="CF37" s="28"/>
      <c r="CG37" s="28"/>
      <c r="CH37" s="28"/>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row>
    <row r="38" spans="1:150" ht="20.100000000000001"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row>
    <row r="39" spans="1:150" ht="20.100000000000001"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row>
    <row r="40" spans="1:150" ht="20.100000000000001"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row>
    <row r="41" spans="1:150" ht="20.100000000000001"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row>
    <row r="42" spans="1:150" ht="20.100000000000001"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row>
    <row r="43" spans="1:150" ht="20.100000000000001" customHeight="1">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row>
    <row r="44" spans="1:150" ht="20.100000000000001"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row>
    <row r="45" spans="1:150" ht="20.100000000000001" customHeight="1">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row>
    <row r="46" spans="1:150" ht="20.100000000000001" customHeight="1">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row>
    <row r="47" spans="1:150" ht="20.100000000000001" customHeight="1">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row>
    <row r="48" spans="1:150" ht="20.100000000000001" customHeight="1">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row>
    <row r="49" spans="1:145" ht="20.100000000000001" customHeight="1">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row>
    <row r="50" spans="1:145" ht="20.100000000000001" customHeight="1">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row>
    <row r="51" spans="1:145" ht="20.100000000000001" customHeight="1">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row>
    <row r="52" spans="1:145" ht="20.100000000000001" customHeight="1">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row>
    <row r="53" spans="1:145" ht="20.100000000000001" customHeight="1">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row>
    <row r="54" spans="1:145" ht="20.100000000000001" customHeight="1">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row>
  </sheetData>
  <mergeCells count="66">
    <mergeCell ref="AO19:AR19"/>
    <mergeCell ref="AO18:AR18"/>
    <mergeCell ref="AO17:AR17"/>
    <mergeCell ref="AO16:AR16"/>
    <mergeCell ref="AO15:AR15"/>
    <mergeCell ref="J15:Q15"/>
    <mergeCell ref="J14:Q14"/>
    <mergeCell ref="R19:AJ19"/>
    <mergeCell ref="R18:AJ18"/>
    <mergeCell ref="B16:C16"/>
    <mergeCell ref="G15:I15"/>
    <mergeCell ref="AK34:AN34"/>
    <mergeCell ref="G19:I19"/>
    <mergeCell ref="G18:I18"/>
    <mergeCell ref="G17:I17"/>
    <mergeCell ref="G16:I16"/>
    <mergeCell ref="J19:Q19"/>
    <mergeCell ref="J18:Q18"/>
    <mergeCell ref="J17:Q17"/>
    <mergeCell ref="J16:Q16"/>
    <mergeCell ref="AK19:AN19"/>
    <mergeCell ref="AK18:AN18"/>
    <mergeCell ref="AK17:AN17"/>
    <mergeCell ref="AK16:AN16"/>
    <mergeCell ref="AO13:AR13"/>
    <mergeCell ref="AK13:AN13"/>
    <mergeCell ref="R13:AJ13"/>
    <mergeCell ref="R17:AJ17"/>
    <mergeCell ref="R16:AJ16"/>
    <mergeCell ref="R15:AJ15"/>
    <mergeCell ref="R14:AJ14"/>
    <mergeCell ref="AK14:AN14"/>
    <mergeCell ref="AO14:AR14"/>
    <mergeCell ref="AK15:AN15"/>
    <mergeCell ref="A1:AR1"/>
    <mergeCell ref="P6:AR6"/>
    <mergeCell ref="J34:Q34"/>
    <mergeCell ref="B34:C34"/>
    <mergeCell ref="B13:C13"/>
    <mergeCell ref="G14:I14"/>
    <mergeCell ref="D13:I13"/>
    <mergeCell ref="B14:C14"/>
    <mergeCell ref="G34:I34"/>
    <mergeCell ref="J13:Q13"/>
    <mergeCell ref="B15:C15"/>
    <mergeCell ref="AO23:AQ23"/>
    <mergeCell ref="AL23:AM23"/>
    <mergeCell ref="AK20:AN20"/>
    <mergeCell ref="AK21:AN21"/>
    <mergeCell ref="B17:C17"/>
    <mergeCell ref="AO34:AR34"/>
    <mergeCell ref="A4:O4"/>
    <mergeCell ref="V5:Y5"/>
    <mergeCell ref="P10:V10"/>
    <mergeCell ref="W10:AR10"/>
    <mergeCell ref="P5:Q5"/>
    <mergeCell ref="R5:T5"/>
    <mergeCell ref="W7:AR7"/>
    <mergeCell ref="W8:AR8"/>
    <mergeCell ref="W9:AR9"/>
    <mergeCell ref="P8:V8"/>
    <mergeCell ref="P7:V7"/>
    <mergeCell ref="P9:V9"/>
    <mergeCell ref="A5:O6"/>
    <mergeCell ref="A7:O10"/>
    <mergeCell ref="P4:AR4"/>
  </mergeCells>
  <phoneticPr fontId="2"/>
  <dataValidations count="3">
    <dataValidation type="list" allowBlank="1" showInputMessage="1" showErrorMessage="1" sqref="AO14:AO19" xr:uid="{09F9C118-420E-4BA6-BEAA-98D67171D434}">
      <formula1>$ER$1:$ER$3</formula1>
    </dataValidation>
    <dataValidation type="list" allowBlank="1" showInputMessage="1" showErrorMessage="1" sqref="AO23:AQ23" xr:uid="{5021A105-C3E3-4D7B-B248-6370CCD79284}">
      <formula1>$ET$1:$ET$34</formula1>
    </dataValidation>
    <dataValidation type="list" allowBlank="1" showInputMessage="1" showErrorMessage="1" sqref="AL23:AM23" xr:uid="{3B28518B-E58C-4153-B16E-C8BCCB34387F}">
      <formula1>$ET$1:$ET$13</formula1>
    </dataValidation>
  </dataValidations>
  <printOptions horizontalCentered="1" verticalCentered="1"/>
  <pageMargins left="0.31496062992125984" right="3.937007874015748E-2" top="0.23622047244094491" bottom="0" header="0.15748031496062992" footer="0.15748031496062992"/>
  <pageSetup paperSize="9" scale="94"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N34"/>
  <sheetViews>
    <sheetView workbookViewId="0">
      <selection activeCell="I23" sqref="I23"/>
    </sheetView>
  </sheetViews>
  <sheetFormatPr defaultRowHeight="13.5"/>
  <cols>
    <col min="1" max="1" width="17" customWidth="1"/>
    <col min="2" max="2" width="9.5" customWidth="1"/>
    <col min="3" max="3" width="20.5" customWidth="1"/>
    <col min="4" max="4" width="20.375" customWidth="1"/>
    <col min="5" max="5" width="22.375" customWidth="1"/>
    <col min="6" max="6" width="18.25" customWidth="1"/>
    <col min="7" max="7" width="10.625" customWidth="1"/>
    <col min="8" max="8" width="11.75" customWidth="1"/>
    <col min="9" max="9" width="12.75" customWidth="1"/>
    <col min="10" max="10" width="10.75" customWidth="1"/>
    <col min="11" max="11" width="12.25" customWidth="1"/>
    <col min="13" max="13" width="12.25" customWidth="1"/>
    <col min="14" max="14" width="18.75" customWidth="1"/>
    <col min="15" max="15" width="14.5" customWidth="1"/>
    <col min="16" max="16" width="21.875" customWidth="1"/>
  </cols>
  <sheetData>
    <row r="1" spans="1:14" ht="27.75" customHeight="1">
      <c r="A1" s="2" t="s">
        <v>39</v>
      </c>
    </row>
    <row r="2" spans="1:14" ht="27.75" customHeight="1">
      <c r="A2" s="5" t="s">
        <v>41</v>
      </c>
      <c r="M2" s="1"/>
      <c r="N2" s="1"/>
    </row>
    <row r="3" spans="1:14" ht="27">
      <c r="A3" s="13" t="s">
        <v>24</v>
      </c>
      <c r="B3" s="14"/>
      <c r="C3" s="15" t="s">
        <v>26</v>
      </c>
      <c r="D3" s="15" t="s">
        <v>27</v>
      </c>
      <c r="E3" s="15" t="s">
        <v>25</v>
      </c>
      <c r="F3" s="15" t="s">
        <v>35</v>
      </c>
      <c r="G3" s="15" t="s">
        <v>34</v>
      </c>
      <c r="H3" s="16" t="s">
        <v>32</v>
      </c>
      <c r="I3" s="17" t="s">
        <v>33</v>
      </c>
      <c r="J3" s="18" t="s">
        <v>36</v>
      </c>
      <c r="K3" s="18" t="s">
        <v>37</v>
      </c>
      <c r="L3" s="20" t="s">
        <v>29</v>
      </c>
      <c r="M3" s="19" t="s">
        <v>30</v>
      </c>
      <c r="N3" s="20" t="s">
        <v>31</v>
      </c>
    </row>
    <row r="4" spans="1:14" s="3" customFormat="1" ht="12">
      <c r="A4" s="33" t="s">
        <v>86</v>
      </c>
      <c r="B4" s="3" t="str">
        <f>IF(申込書!G14="","",申込書!G14)</f>
        <v/>
      </c>
      <c r="C4" s="3" t="str">
        <f>IF(申込書!$P$4="","",申込書!$P$4)</f>
        <v/>
      </c>
      <c r="D4" s="3" t="str">
        <f>PHONETIC(申込書!$P$4)</f>
        <v/>
      </c>
      <c r="E4" s="3" t="str">
        <f>IF(申込書!J14="","",申込書!J14)</f>
        <v/>
      </c>
      <c r="F4" s="3" t="str">
        <f>PHONETIC(申込書!J14)</f>
        <v/>
      </c>
      <c r="G4" s="3" t="str">
        <f>IF(申込書!AO14="","",申込書!AO14)</f>
        <v/>
      </c>
      <c r="H4" s="10" t="str">
        <f>IF(申込書!AK14="","",申込書!AK14)</f>
        <v/>
      </c>
      <c r="L4" s="3">
        <f>申込書!W8</f>
        <v>0</v>
      </c>
      <c r="M4" s="3">
        <f>申込書!W10</f>
        <v>0</v>
      </c>
      <c r="N4" s="3">
        <f>申込書!W9</f>
        <v>0</v>
      </c>
    </row>
    <row r="5" spans="1:14" s="3" customFormat="1" ht="12">
      <c r="A5" s="33" t="s">
        <v>86</v>
      </c>
      <c r="B5" s="3" t="str">
        <f>IF(申込書!G15="","",申込書!G15)</f>
        <v/>
      </c>
      <c r="C5" s="3" t="str">
        <f>IF(申込書!P$4="","",申込書!$P$4)</f>
        <v/>
      </c>
      <c r="D5" s="3" t="str">
        <f>PHONETIC(申込書!$P$4)</f>
        <v/>
      </c>
      <c r="E5" s="3" t="str">
        <f>IF(申込書!J15="","",申込書!J15)</f>
        <v/>
      </c>
      <c r="F5" s="3" t="str">
        <f>PHONETIC(申込書!J15)</f>
        <v/>
      </c>
      <c r="G5" s="3" t="str">
        <f>IF(申込書!AO15="","",申込書!AO15)</f>
        <v/>
      </c>
      <c r="H5" s="10" t="str">
        <f>IF(申込書!AK15="","",申込書!AK15)</f>
        <v/>
      </c>
    </row>
    <row r="6" spans="1:14" s="3" customFormat="1" ht="12">
      <c r="A6" s="33" t="s">
        <v>86</v>
      </c>
      <c r="B6" s="3" t="str">
        <f>IF(申込書!G16="","",申込書!G16)</f>
        <v/>
      </c>
      <c r="C6" s="3" t="str">
        <f>IF(申込書!P$4="","",申込書!$P$4)</f>
        <v/>
      </c>
      <c r="D6" s="3" t="str">
        <f>PHONETIC(申込書!$P$4)</f>
        <v/>
      </c>
      <c r="E6" s="3" t="str">
        <f>IF(申込書!J16="","",申込書!J16)</f>
        <v/>
      </c>
      <c r="F6" s="3" t="str">
        <f>PHONETIC(申込書!J16)</f>
        <v/>
      </c>
      <c r="G6" s="3" t="str">
        <f>IF(申込書!AO16="","",申込書!AO16)</f>
        <v/>
      </c>
      <c r="H6" s="10" t="str">
        <f>IF(申込書!AK16="","",申込書!AK16)</f>
        <v/>
      </c>
    </row>
    <row r="7" spans="1:14" s="3" customFormat="1" ht="12">
      <c r="A7" s="33" t="s">
        <v>86</v>
      </c>
      <c r="B7" s="3" t="str">
        <f>IF(申込書!G17="","",申込書!G17)</f>
        <v/>
      </c>
      <c r="C7" s="3" t="str">
        <f>IF(申込書!P$4="","",申込書!$P$4)</f>
        <v/>
      </c>
      <c r="D7" s="3" t="str">
        <f>PHONETIC(申込書!$P$4)</f>
        <v/>
      </c>
      <c r="E7" s="3" t="str">
        <f>IF(申込書!J17="","",申込書!J17)</f>
        <v/>
      </c>
      <c r="F7" s="3" t="str">
        <f>PHONETIC(申込書!J17)</f>
        <v/>
      </c>
      <c r="G7" s="3" t="str">
        <f>IF(申込書!AO17="","",申込書!AO17)</f>
        <v/>
      </c>
      <c r="H7" s="10" t="str">
        <f>IF(申込書!AK17="","",申込書!AK17)</f>
        <v/>
      </c>
    </row>
    <row r="8" spans="1:14" s="3" customFormat="1" ht="12">
      <c r="A8" s="33" t="s">
        <v>86</v>
      </c>
      <c r="B8" s="3" t="str">
        <f>IF(申込書!G18="","",申込書!G18)</f>
        <v/>
      </c>
      <c r="C8" s="3" t="str">
        <f>IF(申込書!P$4="","",申込書!$P$4)</f>
        <v/>
      </c>
      <c r="D8" s="3" t="str">
        <f>PHONETIC(申込書!$P$4)</f>
        <v/>
      </c>
      <c r="E8" s="3" t="str">
        <f>IF(申込書!J18="","",申込書!J18)</f>
        <v/>
      </c>
      <c r="F8" s="3" t="str">
        <f>PHONETIC(申込書!J18)</f>
        <v/>
      </c>
      <c r="G8" s="3" t="str">
        <f>IF(申込書!AO18="","",申込書!AO18)</f>
        <v/>
      </c>
      <c r="H8" s="10" t="str">
        <f>IF(申込書!AK18="","",申込書!AK18)</f>
        <v/>
      </c>
    </row>
    <row r="9" spans="1:14" s="3" customFormat="1" ht="12">
      <c r="A9" s="33" t="s">
        <v>86</v>
      </c>
      <c r="B9" s="3" t="str">
        <f>IF(申込書!G19="","",申込書!G19)</f>
        <v/>
      </c>
      <c r="C9" s="3" t="str">
        <f>IF(申込書!P$4="","",申込書!$P$4)</f>
        <v/>
      </c>
      <c r="D9" s="3" t="str">
        <f>PHONETIC(申込書!$P$4)</f>
        <v/>
      </c>
      <c r="E9" s="3" t="str">
        <f>IF(申込書!J19="","",申込書!J19)</f>
        <v/>
      </c>
      <c r="F9" s="3" t="str">
        <f>PHONETIC(申込書!J19)</f>
        <v/>
      </c>
      <c r="G9" s="3" t="str">
        <f>IF(申込書!AO19="","",申込書!AO19)</f>
        <v/>
      </c>
      <c r="H9" s="10" t="str">
        <f>IF(申込書!AK19="","",申込書!AK19)</f>
        <v/>
      </c>
    </row>
    <row r="10" spans="1:14" s="3" customFormat="1" ht="12">
      <c r="H10" s="10"/>
    </row>
    <row r="11" spans="1:14" s="3" customFormat="1" ht="12">
      <c r="A11" s="9"/>
      <c r="H11" s="10"/>
    </row>
    <row r="12" spans="1:14">
      <c r="H12" s="10"/>
    </row>
    <row r="13" spans="1:14">
      <c r="H13" s="10"/>
    </row>
    <row r="14" spans="1:14">
      <c r="H14" s="11"/>
    </row>
    <row r="15" spans="1:14">
      <c r="H15" s="11"/>
    </row>
    <row r="18" spans="1:13">
      <c r="A18" s="4" t="s">
        <v>42</v>
      </c>
    </row>
    <row r="19" spans="1:13" ht="28.5" customHeight="1">
      <c r="A19" s="6" t="s">
        <v>66</v>
      </c>
      <c r="B19" s="6" t="s">
        <v>67</v>
      </c>
      <c r="C19" s="6" t="s">
        <v>75</v>
      </c>
      <c r="D19" s="7" t="s">
        <v>76</v>
      </c>
      <c r="E19" s="6" t="s">
        <v>74</v>
      </c>
      <c r="F19" s="7" t="s">
        <v>77</v>
      </c>
      <c r="G19" s="6" t="s">
        <v>78</v>
      </c>
      <c r="H19" s="7" t="s">
        <v>47</v>
      </c>
      <c r="I19" s="8" t="s">
        <v>48</v>
      </c>
      <c r="J19" s="7" t="s">
        <v>49</v>
      </c>
      <c r="K19" s="7" t="s">
        <v>50</v>
      </c>
      <c r="L19" s="7" t="s">
        <v>51</v>
      </c>
      <c r="M19" s="7" t="s">
        <v>52</v>
      </c>
    </row>
    <row r="20" spans="1:13">
      <c r="C20">
        <f>IF(OR(申込書!$R$14="",申込書!$R$15="",申込書!$R$16="",申込書!$R$17="",申込書!$R$18="",申込書!$R$19=""),申込書!P4,"")</f>
        <v>0</v>
      </c>
      <c r="D20" t="str">
        <f>PHONETIC(IF(OR(申込書!$R$14="",申込書!$R$15="",申込書!$R$16="",申込書!$R$17="",申込書!$R$18="",申込書!$R$19=""),申込書!P4,""))</f>
        <v/>
      </c>
      <c r="G20">
        <f>IF(OR(申込書!$R$14="",申込書!$R$15="",申込書!$R$16="",申込書!$R$17="",申込書!$R$18="",申込書!$R$19=""),申込書!W9,"")</f>
        <v>0</v>
      </c>
      <c r="H20">
        <f>IF(OR(申込書!$R$14="",申込書!$R$15="",申込書!$R$16="",申込書!$R$17="",申込書!$R$18="",申込書!$R$19=""),申込書!AO20,"")</f>
        <v>0</v>
      </c>
      <c r="I20" t="str">
        <f>IF(H20=1,"","一括")</f>
        <v>一括</v>
      </c>
      <c r="J20" s="12">
        <f>H20*2000</f>
        <v>0</v>
      </c>
      <c r="K20" s="10" t="str">
        <f>IF(申込書!AK14="","",申込書!AK14)</f>
        <v/>
      </c>
    </row>
    <row r="21" spans="1:13">
      <c r="J21" s="12"/>
      <c r="K21" s="10"/>
    </row>
    <row r="22" spans="1:13">
      <c r="B22" t="str">
        <f>IF(申込書!R14="","",申込書!G14)</f>
        <v/>
      </c>
      <c r="C22" t="str">
        <f>IF(申込書!$R14="","",申込書!$J14)</f>
        <v/>
      </c>
      <c r="D22" t="e">
        <f>PHONETIC(IF(申込書!$R14="","",申込書!$J14))</f>
        <v>#VALUE!</v>
      </c>
      <c r="E22" t="str">
        <f>IF(申込書!$R14="","",申込書!$J14)</f>
        <v/>
      </c>
      <c r="F22" t="e">
        <f>PHONETIC(IF(申込書!$R14="","",申込書!$J14))</f>
        <v>#VALUE!</v>
      </c>
      <c r="G22" t="str">
        <f>IF(申込書!R14="","",申込書!R14)</f>
        <v/>
      </c>
      <c r="H22" t="str">
        <f>IF(G22="","",1)</f>
        <v/>
      </c>
      <c r="I22" t="str">
        <f t="shared" ref="I22" si="0">IF(H22=1,"","一括")</f>
        <v>一括</v>
      </c>
      <c r="J22" s="12" t="e">
        <f>H22*2000</f>
        <v>#VALUE!</v>
      </c>
      <c r="K22" s="10" t="str">
        <f>IF(申込書!R14="","",申込書!AK14)</f>
        <v/>
      </c>
    </row>
    <row r="23" spans="1:13">
      <c r="B23" t="str">
        <f>IF(申込書!R15="","",申込書!G15)</f>
        <v/>
      </c>
      <c r="C23" t="str">
        <f>IF(申込書!$R15="","",申込書!$J15)</f>
        <v/>
      </c>
      <c r="D23" t="e">
        <f>PHONETIC(IF(申込書!$R15="","",申込書!$J15))</f>
        <v>#VALUE!</v>
      </c>
      <c r="E23" t="str">
        <f>IF(申込書!$R15="","",申込書!$J15)</f>
        <v/>
      </c>
      <c r="F23" t="e">
        <f>PHONETIC(IF(申込書!$R15="","",申込書!$J15))</f>
        <v>#VALUE!</v>
      </c>
      <c r="G23" t="str">
        <f>IF(申込書!R15="","",申込書!R15)</f>
        <v/>
      </c>
      <c r="H23" t="str">
        <f t="shared" ref="H23:H28" si="1">IF(G23="","",1)</f>
        <v/>
      </c>
      <c r="I23" t="str">
        <f t="shared" ref="I23:I28" si="2">IF(H23=1,"","一括")</f>
        <v>一括</v>
      </c>
      <c r="J23" s="12" t="e">
        <f t="shared" ref="J23:J29" si="3">H23*2000</f>
        <v>#VALUE!</v>
      </c>
      <c r="K23" s="10" t="str">
        <f>IF(申込書!R15="","",申込書!AK15)</f>
        <v/>
      </c>
    </row>
    <row r="24" spans="1:13">
      <c r="B24" t="str">
        <f>IF(申込書!R16="","",申込書!G16)</f>
        <v/>
      </c>
      <c r="C24" t="str">
        <f>IF(申込書!$R16="","",申込書!$J16)</f>
        <v/>
      </c>
      <c r="D24" t="e">
        <f>PHONETIC(IF(申込書!$R16="","",申込書!$J16))</f>
        <v>#VALUE!</v>
      </c>
      <c r="E24" t="str">
        <f>IF(申込書!$R16="","",申込書!$J16)</f>
        <v/>
      </c>
      <c r="F24" t="e">
        <f>PHONETIC(IF(申込書!$R16="","",申込書!$J16))</f>
        <v>#VALUE!</v>
      </c>
      <c r="G24" t="str">
        <f>IF(申込書!R16="","",申込書!R16)</f>
        <v/>
      </c>
      <c r="H24" t="str">
        <f t="shared" si="1"/>
        <v/>
      </c>
      <c r="I24" t="str">
        <f t="shared" si="2"/>
        <v>一括</v>
      </c>
      <c r="J24" s="12" t="e">
        <f t="shared" si="3"/>
        <v>#VALUE!</v>
      </c>
      <c r="K24" s="10" t="str">
        <f>IF(申込書!R16="","",申込書!AK16)</f>
        <v/>
      </c>
    </row>
    <row r="25" spans="1:13">
      <c r="B25" t="str">
        <f>IF(申込書!R17="","",申込書!G17)</f>
        <v/>
      </c>
      <c r="C25" t="str">
        <f>IF(申込書!$R17="","",申込書!$J17)</f>
        <v/>
      </c>
      <c r="D25" t="e">
        <f>PHONETIC(IF(申込書!$R17="","",申込書!$J17))</f>
        <v>#VALUE!</v>
      </c>
      <c r="E25" t="str">
        <f>IF(申込書!$R17="","",申込書!$J17)</f>
        <v/>
      </c>
      <c r="F25" t="e">
        <f>PHONETIC(IF(申込書!$R17="","",申込書!$J17))</f>
        <v>#VALUE!</v>
      </c>
      <c r="G25" t="str">
        <f>IF(申込書!R17="","",申込書!R17)</f>
        <v/>
      </c>
      <c r="H25" t="str">
        <f t="shared" si="1"/>
        <v/>
      </c>
      <c r="I25" t="str">
        <f t="shared" si="2"/>
        <v>一括</v>
      </c>
      <c r="J25" s="12" t="e">
        <f t="shared" si="3"/>
        <v>#VALUE!</v>
      </c>
      <c r="K25" s="10" t="str">
        <f>IF(申込書!R17="","",申込書!AK17)</f>
        <v/>
      </c>
    </row>
    <row r="26" spans="1:13" ht="17.25">
      <c r="B26" t="str">
        <f>IF(申込書!R18="","",申込書!G18)</f>
        <v/>
      </c>
      <c r="C26" t="str">
        <f>IF(申込書!$R18="","",申込書!$J18)</f>
        <v/>
      </c>
      <c r="D26" t="e">
        <f>PHONETIC(IF(申込書!$R18="","",申込書!$J18))</f>
        <v>#VALUE!</v>
      </c>
      <c r="E26" t="str">
        <f>IF(申込書!$R18="","",申込書!$J18)</f>
        <v/>
      </c>
      <c r="F26" t="e">
        <f>PHONETIC(IF(申込書!$R18="","",申込書!$J18))</f>
        <v>#VALUE!</v>
      </c>
      <c r="G26" t="str">
        <f>IF(申込書!R18="","",申込書!R18)</f>
        <v/>
      </c>
      <c r="H26" t="str">
        <f t="shared" si="1"/>
        <v/>
      </c>
      <c r="I26" t="str">
        <f t="shared" si="2"/>
        <v>一括</v>
      </c>
      <c r="J26" s="12" t="e">
        <f t="shared" si="3"/>
        <v>#VALUE!</v>
      </c>
      <c r="K26" s="10" t="str">
        <f>IF(申込書!R18="","",申込書!AK18)</f>
        <v/>
      </c>
      <c r="M26" s="2"/>
    </row>
    <row r="27" spans="1:13">
      <c r="B27" t="str">
        <f>IF(申込書!R19="","",申込書!G19)</f>
        <v/>
      </c>
      <c r="C27" t="str">
        <f>IF(申込書!$R19="","",申込書!$J19)</f>
        <v/>
      </c>
      <c r="D27" t="e">
        <f>PHONETIC(IF(申込書!$R19="","",申込書!$J19))</f>
        <v>#VALUE!</v>
      </c>
      <c r="E27" t="str">
        <f>IF(申込書!$R19="","",申込書!$J19)</f>
        <v/>
      </c>
      <c r="F27" t="e">
        <f>PHONETIC(IF(申込書!$R19="","",申込書!$J19))</f>
        <v>#VALUE!</v>
      </c>
      <c r="G27" t="str">
        <f>IF(申込書!R19="","",申込書!R19)</f>
        <v/>
      </c>
      <c r="H27" t="str">
        <f t="shared" si="1"/>
        <v/>
      </c>
      <c r="I27" t="str">
        <f t="shared" si="2"/>
        <v>一括</v>
      </c>
      <c r="J27" s="12" t="e">
        <f t="shared" si="3"/>
        <v>#VALUE!</v>
      </c>
      <c r="K27" s="10" t="str">
        <f>IF(申込書!R19="","",申込書!AK19)</f>
        <v/>
      </c>
    </row>
    <row r="28" spans="1:13">
      <c r="B28" t="str">
        <f>IF(申込書!R20="","",申込書!G20)</f>
        <v/>
      </c>
      <c r="C28" t="str">
        <f>IF(申込書!$R20="","",申込書!$J20)</f>
        <v/>
      </c>
      <c r="D28" t="e">
        <f>PHONETIC(IF(申込書!$R20="","",申込書!$J20))</f>
        <v>#VALUE!</v>
      </c>
      <c r="E28" t="str">
        <f>IF(申込書!$R20="","",申込書!$J20)</f>
        <v/>
      </c>
      <c r="F28" t="e">
        <f>PHONETIC(IF(申込書!$R20="","",申込書!$J20))</f>
        <v>#VALUE!</v>
      </c>
      <c r="G28" t="str">
        <f>IF(申込書!R20="","",申込書!R20)</f>
        <v/>
      </c>
      <c r="H28" t="str">
        <f t="shared" si="1"/>
        <v/>
      </c>
      <c r="I28" t="str">
        <f t="shared" si="2"/>
        <v>一括</v>
      </c>
      <c r="J28" s="12" t="e">
        <f t="shared" si="3"/>
        <v>#VALUE!</v>
      </c>
      <c r="K28" s="10" t="str">
        <f>IF(申込書!R20="","",申込書!AK20)</f>
        <v/>
      </c>
    </row>
    <row r="29" spans="1:13">
      <c r="C29" t="str">
        <f>IF(申込書!$R21="","",申込書!$J21)</f>
        <v/>
      </c>
      <c r="D29" t="e">
        <f>PHONETIC(IF(申込書!$R21="","",申込書!$J21))</f>
        <v>#VALUE!</v>
      </c>
      <c r="E29" t="str">
        <f>IF(申込書!$R21="","",申込書!$J21)</f>
        <v/>
      </c>
      <c r="F29" t="e">
        <f>PHONETIC(IF(申込書!$R21="","",申込書!$J21))</f>
        <v>#VALUE!</v>
      </c>
      <c r="G29" t="str">
        <f>IF(申込書!R21="","",申込書!R21)</f>
        <v/>
      </c>
      <c r="H29" t="str">
        <f t="shared" ref="H29" si="4">IF(G29="","",1)</f>
        <v/>
      </c>
      <c r="I29" t="str">
        <f t="shared" ref="I29" si="5">IF(H29=1,"","一括")</f>
        <v>一括</v>
      </c>
      <c r="J29" s="12" t="e">
        <f t="shared" si="3"/>
        <v>#VALUE!</v>
      </c>
    </row>
    <row r="33" spans="4:10">
      <c r="D33" t="s">
        <v>72</v>
      </c>
      <c r="F33" s="21" t="s">
        <v>69</v>
      </c>
      <c r="G33" s="22"/>
      <c r="H33" s="22"/>
      <c r="I33" s="22"/>
      <c r="J33" s="23"/>
    </row>
    <row r="34" spans="4:10">
      <c r="F34" s="24" t="s">
        <v>68</v>
      </c>
      <c r="G34" s="25"/>
      <c r="H34" s="25"/>
      <c r="I34" s="25"/>
      <c r="J34" s="26"/>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2022-09-14T02:48:16Z</cp:lastPrinted>
  <dcterms:created xsi:type="dcterms:W3CDTF">2007-04-10T07:24:40Z</dcterms:created>
  <dcterms:modified xsi:type="dcterms:W3CDTF">2022-09-26T01:00:13Z</dcterms:modified>
</cp:coreProperties>
</file>