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0" documentId="8_{50894C7E-83CC-460A-895F-7FEED0FA8BE8}" xr6:coauthVersionLast="47" xr6:coauthVersionMax="47" xr10:uidLastSave="{00000000-0000-0000-0000-000000000000}"/>
  <bookViews>
    <workbookView xWindow="28680" yWindow="-120" windowWidth="29040" windowHeight="15720" xr2:uid="{E3B453E0-9E99-4F39-9490-FF98C8FEFC02}"/>
  </bookViews>
  <sheets>
    <sheet name="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0" l="1"/>
  <c r="P39" i="10"/>
  <c r="Q39" i="10"/>
  <c r="R39" i="10"/>
  <c r="S39" i="10"/>
  <c r="T39" i="10"/>
  <c r="U39" i="10"/>
  <c r="N39" i="10"/>
  <c r="J39" i="10"/>
  <c r="I39" i="10"/>
  <c r="G39" i="10"/>
  <c r="E39" i="10"/>
  <c r="B14" i="10"/>
  <c r="B13" i="10"/>
  <c r="B12" i="10"/>
  <c r="B11" i="10"/>
  <c r="B10" i="10"/>
  <c r="B9" i="10"/>
  <c r="B8" i="10"/>
  <c r="B7" i="10"/>
  <c r="B6" i="10"/>
  <c r="B5" i="10"/>
  <c r="B4" i="10"/>
</calcChain>
</file>

<file path=xl/sharedStrings.xml><?xml version="1.0" encoding="utf-8"?>
<sst xmlns="http://schemas.openxmlformats.org/spreadsheetml/2006/main" count="29" uniqueCount="19">
  <si>
    <t>総業者数</t>
    <rPh sb="0" eb="1">
      <t>ソウ</t>
    </rPh>
    <rPh sb="1" eb="4">
      <t>ギョウシャスウ</t>
    </rPh>
    <phoneticPr fontId="3"/>
  </si>
  <si>
    <t>個人</t>
    <rPh sb="0" eb="2">
      <t>コジン</t>
    </rPh>
    <phoneticPr fontId="3"/>
  </si>
  <si>
    <t>200万円未満</t>
    <rPh sb="0" eb="5">
      <t>２００マンエン</t>
    </rPh>
    <rPh sb="5" eb="7">
      <t>ミマン</t>
    </rPh>
    <phoneticPr fontId="3"/>
  </si>
  <si>
    <t>200万以上
500万円未満</t>
    <rPh sb="0" eb="4">
      <t>２００マン</t>
    </rPh>
    <rPh sb="4" eb="6">
      <t>イジョウ</t>
    </rPh>
    <rPh sb="7" eb="12">
      <t>５００マンエン</t>
    </rPh>
    <rPh sb="12" eb="14">
      <t>ミマン</t>
    </rPh>
    <phoneticPr fontId="3"/>
  </si>
  <si>
    <t>500万円以上
1,000万円未満</t>
    <rPh sb="0" eb="7">
      <t>５００マンエンイジョウ</t>
    </rPh>
    <rPh sb="8" eb="15">
      <t>１，０００マンエン</t>
    </rPh>
    <rPh sb="15" eb="17">
      <t>ミマン</t>
    </rPh>
    <phoneticPr fontId="3"/>
  </si>
  <si>
    <t>1,000万円以上
5,000万円未満</t>
    <rPh sb="0" eb="9">
      <t>１，０００マンエンイジョウ</t>
    </rPh>
    <rPh sb="10" eb="17">
      <t>５，０００マンエン</t>
    </rPh>
    <rPh sb="17" eb="18">
      <t>ミ</t>
    </rPh>
    <rPh sb="18" eb="19">
      <t>マン</t>
    </rPh>
    <phoneticPr fontId="3"/>
  </si>
  <si>
    <t>5,000万円以上
1億円未満</t>
    <rPh sb="0" eb="9">
      <t>５，０００マンエンイジョウ</t>
    </rPh>
    <rPh sb="10" eb="13">
      <t>１オクエン</t>
    </rPh>
    <rPh sb="13" eb="15">
      <t>ミマン</t>
    </rPh>
    <phoneticPr fontId="3"/>
  </si>
  <si>
    <t>1億円以上
10億円未満</t>
    <rPh sb="0" eb="5">
      <t>１オクエンイジョウ</t>
    </rPh>
    <rPh sb="6" eb="10">
      <t>１０オクエン</t>
    </rPh>
    <rPh sb="10" eb="12">
      <t>ミマン</t>
    </rPh>
    <phoneticPr fontId="3"/>
  </si>
  <si>
    <t>10億円以上</t>
    <rPh sb="0" eb="6">
      <t>１０オクエンイジョウ</t>
    </rPh>
    <phoneticPr fontId="3"/>
  </si>
  <si>
    <t>構成比</t>
    <rPh sb="0" eb="3">
      <t>コウセイヒ</t>
    </rPh>
    <phoneticPr fontId="3"/>
  </si>
  <si>
    <t>資料出所：国土交通省「建設業許可業者数調査」</t>
    <rPh sb="0" eb="2">
      <t>シリョウ</t>
    </rPh>
    <rPh sb="2" eb="4">
      <t>シュツショ</t>
    </rPh>
    <rPh sb="5" eb="10">
      <t>コクドコウツウショウ</t>
    </rPh>
    <rPh sb="11" eb="14">
      <t>ケンセツギョウ</t>
    </rPh>
    <rPh sb="14" eb="16">
      <t>キョカ</t>
    </rPh>
    <rPh sb="16" eb="19">
      <t>ギョウシャスウ</t>
    </rPh>
    <rPh sb="19" eb="21">
      <t>チョウサ</t>
    </rPh>
    <phoneticPr fontId="3"/>
  </si>
  <si>
    <t>（注）</t>
    <rPh sb="1" eb="2">
      <t>チュウ</t>
    </rPh>
    <phoneticPr fontId="3"/>
  </si>
  <si>
    <t>1.各年3月末現在</t>
    <rPh sb="2" eb="4">
      <t>カクネン</t>
    </rPh>
    <rPh sb="5" eb="7">
      <t>ガツマツ</t>
    </rPh>
    <rPh sb="7" eb="9">
      <t>ゲンザイ</t>
    </rPh>
    <phoneticPr fontId="3"/>
  </si>
  <si>
    <t>2.構成比は小数点以下第2位を四捨五入して表示</t>
    <rPh sb="2" eb="5">
      <t>コウセイヒ</t>
    </rPh>
    <rPh sb="6" eb="11">
      <t>ショウスウテンイカ</t>
    </rPh>
    <rPh sb="11" eb="12">
      <t>ダイ</t>
    </rPh>
    <rPh sb="13" eb="14">
      <t>イ</t>
    </rPh>
    <rPh sb="15" eb="19">
      <t>シシャゴニュウ</t>
    </rPh>
    <rPh sb="21" eb="23">
      <t>ヒョウジ</t>
    </rPh>
    <phoneticPr fontId="3"/>
  </si>
  <si>
    <t>単位：社</t>
    <rPh sb="0" eb="2">
      <t>タンイ</t>
    </rPh>
    <rPh sb="3" eb="4">
      <t>シャ</t>
    </rPh>
    <phoneticPr fontId="3"/>
  </si>
  <si>
    <t>単位：％</t>
    <rPh sb="0" eb="2">
      <t>タンイ</t>
    </rPh>
    <phoneticPr fontId="3"/>
  </si>
  <si>
    <t>規模別許可業者数の推移</t>
    <rPh sb="0" eb="3">
      <t>キボベツ</t>
    </rPh>
    <rPh sb="3" eb="5">
      <t>キョカ</t>
    </rPh>
    <rPh sb="5" eb="8">
      <t>ギョウシャスウ</t>
    </rPh>
    <rPh sb="9" eb="11">
      <t>スイイ</t>
    </rPh>
    <phoneticPr fontId="3"/>
  </si>
  <si>
    <t>年次</t>
    <rPh sb="0" eb="2">
      <t>ネンジ</t>
    </rPh>
    <phoneticPr fontId="3"/>
  </si>
  <si>
    <t>002000769.pdf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</si>
</sst>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38" fontId="1" fillId="0" borderId="0" xfId="2" applyAlignment="1"/>
    <xf numFmtId="38" fontId="1" fillId="0" borderId="6" xfId="2" applyBorder="1" applyAlignment="1"/>
    <xf numFmtId="38" fontId="1" fillId="0" borderId="7" xfId="2" applyBorder="1" applyAlignment="1"/>
    <xf numFmtId="38" fontId="1" fillId="0" borderId="8" xfId="2" applyBorder="1" applyAlignment="1"/>
    <xf numFmtId="38" fontId="1" fillId="0" borderId="9" xfId="2" applyBorder="1" applyAlignment="1"/>
    <xf numFmtId="0" fontId="7" fillId="0" borderId="4" xfId="0" applyFont="1" applyBorder="1" applyAlignment="1">
      <alignment horizontal="center" vertical="center" wrapText="1"/>
    </xf>
    <xf numFmtId="0" fontId="5" fillId="0" borderId="0" xfId="1" applyAlignment="1" applyProtection="1">
      <alignment vertical="center"/>
    </xf>
    <xf numFmtId="0" fontId="0" fillId="0" borderId="0" xfId="3" applyFo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6" xfId="0" applyBorder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8" xfId="0" applyBorder="1">
      <alignment vertical="center"/>
    </xf>
    <xf numFmtId="0" fontId="0" fillId="0" borderId="5" xfId="0" applyFill="1" applyBorder="1">
      <alignment vertical="center"/>
    </xf>
    <xf numFmtId="38" fontId="1" fillId="0" borderId="6" xfId="2" applyFill="1" applyBorder="1" applyAlignment="1"/>
    <xf numFmtId="38" fontId="1" fillId="0" borderId="7" xfId="2" applyFill="1" applyBorder="1" applyAlignment="1"/>
    <xf numFmtId="38" fontId="1" fillId="0" borderId="8" xfId="2" applyFill="1" applyBorder="1" applyAlignment="1"/>
    <xf numFmtId="38" fontId="1" fillId="0" borderId="9" xfId="2" applyFill="1" applyBorder="1" applyAlignment="1"/>
    <xf numFmtId="38" fontId="1" fillId="0" borderId="0" xfId="2" applyFill="1" applyAlignment="1"/>
    <xf numFmtId="0" fontId="0" fillId="0" borderId="18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20" xfId="0" applyFill="1" applyBorder="1">
      <alignment vertical="center"/>
    </xf>
    <xf numFmtId="38" fontId="1" fillId="0" borderId="21" xfId="2" applyFill="1" applyBorder="1" applyAlignment="1"/>
    <xf numFmtId="38" fontId="1" fillId="0" borderId="22" xfId="2" applyFill="1" applyBorder="1" applyAlignment="1"/>
    <xf numFmtId="38" fontId="1" fillId="0" borderId="23" xfId="2" applyFill="1" applyBorder="1" applyAlignment="1"/>
    <xf numFmtId="38" fontId="1" fillId="0" borderId="24" xfId="2" applyFill="1" applyBorder="1" applyAlignment="1"/>
    <xf numFmtId="0" fontId="0" fillId="0" borderId="25" xfId="0" applyFill="1" applyBorder="1">
      <alignment vertical="center"/>
    </xf>
    <xf numFmtId="0" fontId="0" fillId="0" borderId="21" xfId="0" applyFill="1" applyBorder="1">
      <alignment vertical="center"/>
    </xf>
    <xf numFmtId="176" fontId="0" fillId="0" borderId="23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0" fillId="0" borderId="27" xfId="0" applyNumberFormat="1" applyFill="1" applyBorder="1">
      <alignment vertical="center"/>
    </xf>
  </cellXfs>
  <cellStyles count="5">
    <cellStyle name="ハイパーリンク" xfId="1" builtinId="8"/>
    <cellStyle name="桁区切り" xfId="2" builtinId="6"/>
    <cellStyle name="標準" xfId="0" builtinId="0"/>
    <cellStyle name="標準_11-1許可業者数の推移" xfId="3" xr:uid="{54D1D603-6DFC-4F06-A1E4-F899220D3FD4}"/>
    <cellStyle name="未定義" xfId="4" xr:uid="{97A7757D-E4FD-4624-9CE6-C87761203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lit.go.jp/report/press/content/0020007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822C-DF9A-40EC-8E98-13FFF92E254D}">
  <sheetPr>
    <pageSetUpPr fitToPage="1"/>
  </sheetPr>
  <dimension ref="A1:U43"/>
  <sheetViews>
    <sheetView tabSelected="1" workbookViewId="0">
      <selection activeCell="A18" sqref="A18:IV18"/>
    </sheetView>
  </sheetViews>
  <sheetFormatPr defaultRowHeight="13.5"/>
  <cols>
    <col min="10" max="10" width="10.25" customWidth="1"/>
    <col min="21" max="21" width="10.5" customWidth="1"/>
  </cols>
  <sheetData>
    <row r="1" spans="1:21" ht="17.25">
      <c r="A1" s="1" t="s">
        <v>16</v>
      </c>
    </row>
    <row r="2" spans="1:21" ht="18" thickBot="1">
      <c r="A2" s="1"/>
      <c r="J2" t="s">
        <v>14</v>
      </c>
      <c r="L2" t="s">
        <v>9</v>
      </c>
      <c r="U2" t="s">
        <v>15</v>
      </c>
    </row>
    <row r="3" spans="1:21" s="6" customFormat="1" ht="48.6" customHeight="1">
      <c r="A3" s="2" t="s">
        <v>17</v>
      </c>
      <c r="B3" s="3" t="s">
        <v>0</v>
      </c>
      <c r="C3" s="4" t="s">
        <v>1</v>
      </c>
      <c r="D3" s="21" t="s">
        <v>2</v>
      </c>
      <c r="E3" s="5" t="s">
        <v>3</v>
      </c>
      <c r="F3" s="15" t="s">
        <v>4</v>
      </c>
      <c r="G3" s="15" t="s">
        <v>5</v>
      </c>
      <c r="H3" s="15" t="s">
        <v>6</v>
      </c>
      <c r="I3" s="5" t="s">
        <v>7</v>
      </c>
      <c r="J3" s="22" t="s">
        <v>8</v>
      </c>
      <c r="L3" s="28" t="s">
        <v>17</v>
      </c>
      <c r="M3" s="3" t="s">
        <v>0</v>
      </c>
      <c r="N3" s="4" t="s">
        <v>1</v>
      </c>
      <c r="O3" s="21" t="s">
        <v>2</v>
      </c>
      <c r="P3" s="5" t="s">
        <v>3</v>
      </c>
      <c r="Q3" s="15" t="s">
        <v>4</v>
      </c>
      <c r="R3" s="15" t="s">
        <v>5</v>
      </c>
      <c r="S3" s="15" t="s">
        <v>6</v>
      </c>
      <c r="T3" s="5" t="s">
        <v>7</v>
      </c>
      <c r="U3" s="22" t="s">
        <v>8</v>
      </c>
    </row>
    <row r="4" spans="1:21" hidden="1">
      <c r="A4" s="7">
        <v>1990</v>
      </c>
      <c r="B4" s="11">
        <f t="shared" ref="B4:B14" si="0">SUM(C4:J4)</f>
        <v>515440</v>
      </c>
      <c r="C4" s="12">
        <v>193441</v>
      </c>
      <c r="D4" s="13">
        <v>40673</v>
      </c>
      <c r="E4" s="13">
        <v>95274</v>
      </c>
      <c r="F4" s="13">
        <v>84317</v>
      </c>
      <c r="G4" s="13">
        <v>91069</v>
      </c>
      <c r="H4" s="13">
        <v>5995</v>
      </c>
      <c r="I4" s="13">
        <v>3594</v>
      </c>
      <c r="J4" s="14">
        <v>1077</v>
      </c>
      <c r="K4" s="10"/>
      <c r="L4" s="29">
        <v>1990</v>
      </c>
      <c r="M4" s="23">
        <v>100</v>
      </c>
      <c r="N4" s="26">
        <v>37.5</v>
      </c>
      <c r="O4" s="31">
        <v>7.9</v>
      </c>
      <c r="P4" s="31">
        <v>18.5</v>
      </c>
      <c r="Q4" s="31">
        <v>16.399999999999999</v>
      </c>
      <c r="R4" s="31">
        <v>17.7</v>
      </c>
      <c r="S4" s="31">
        <v>1.2</v>
      </c>
      <c r="T4" s="31">
        <v>0.7</v>
      </c>
      <c r="U4" s="24">
        <v>0.2</v>
      </c>
    </row>
    <row r="5" spans="1:21" hidden="1">
      <c r="A5" s="7">
        <v>1991</v>
      </c>
      <c r="B5" s="11">
        <f t="shared" si="0"/>
        <v>522450</v>
      </c>
      <c r="C5" s="12">
        <v>182458</v>
      </c>
      <c r="D5" s="13">
        <v>38235</v>
      </c>
      <c r="E5" s="13">
        <v>101124</v>
      </c>
      <c r="F5" s="13">
        <v>87756</v>
      </c>
      <c r="G5" s="13">
        <v>101452</v>
      </c>
      <c r="H5" s="13">
        <v>6450</v>
      </c>
      <c r="I5" s="13">
        <v>3804</v>
      </c>
      <c r="J5" s="14">
        <v>1171</v>
      </c>
      <c r="K5" s="10"/>
      <c r="L5" s="30">
        <v>1991</v>
      </c>
      <c r="M5" s="20">
        <v>99.999999999999986</v>
      </c>
      <c r="N5" s="27">
        <v>34.9</v>
      </c>
      <c r="O5" s="32">
        <v>7.3</v>
      </c>
      <c r="P5" s="32">
        <v>19.399999999999999</v>
      </c>
      <c r="Q5" s="32">
        <v>16.8</v>
      </c>
      <c r="R5" s="32">
        <v>19.399999999999999</v>
      </c>
      <c r="S5" s="32">
        <v>1.2</v>
      </c>
      <c r="T5" s="32">
        <v>0.7</v>
      </c>
      <c r="U5" s="25">
        <v>0.2</v>
      </c>
    </row>
    <row r="6" spans="1:21" hidden="1">
      <c r="A6" s="7">
        <v>1992</v>
      </c>
      <c r="B6" s="11">
        <f t="shared" si="0"/>
        <v>530665</v>
      </c>
      <c r="C6" s="12">
        <v>174104</v>
      </c>
      <c r="D6" s="13">
        <v>35594</v>
      </c>
      <c r="E6" s="13">
        <v>105958</v>
      </c>
      <c r="F6" s="13">
        <v>87683</v>
      </c>
      <c r="G6" s="13">
        <v>115170</v>
      </c>
      <c r="H6" s="13">
        <v>6931</v>
      </c>
      <c r="I6" s="13">
        <v>3974</v>
      </c>
      <c r="J6" s="14">
        <v>1251</v>
      </c>
      <c r="K6" s="10"/>
      <c r="L6" s="30">
        <v>1992</v>
      </c>
      <c r="M6" s="20">
        <v>100</v>
      </c>
      <c r="N6" s="27">
        <v>32.799999999999997</v>
      </c>
      <c r="O6" s="32">
        <v>6.7</v>
      </c>
      <c r="P6" s="32">
        <v>20</v>
      </c>
      <c r="Q6" s="32">
        <v>16.5</v>
      </c>
      <c r="R6" s="32">
        <v>21.7</v>
      </c>
      <c r="S6" s="32">
        <v>1.3</v>
      </c>
      <c r="T6" s="32">
        <v>0.7</v>
      </c>
      <c r="U6" s="25">
        <v>0.2</v>
      </c>
    </row>
    <row r="7" spans="1:21" ht="0.6" hidden="1" customHeight="1">
      <c r="A7" s="7">
        <v>1993</v>
      </c>
      <c r="B7" s="11">
        <f t="shared" si="0"/>
        <v>543033</v>
      </c>
      <c r="C7" s="12">
        <v>170264</v>
      </c>
      <c r="D7" s="13">
        <v>33060</v>
      </c>
      <c r="E7" s="13">
        <v>111041</v>
      </c>
      <c r="F7" s="13">
        <v>86719</v>
      </c>
      <c r="G7" s="13">
        <v>129109</v>
      </c>
      <c r="H7" s="13">
        <v>7347</v>
      </c>
      <c r="I7" s="13">
        <v>4128</v>
      </c>
      <c r="J7" s="14">
        <v>1365</v>
      </c>
      <c r="K7" s="10"/>
      <c r="L7" s="30">
        <v>1993</v>
      </c>
      <c r="M7" s="20">
        <v>100</v>
      </c>
      <c r="N7" s="27">
        <v>31.4</v>
      </c>
      <c r="O7" s="32">
        <v>6.1</v>
      </c>
      <c r="P7" s="32">
        <v>20.399999999999999</v>
      </c>
      <c r="Q7" s="32">
        <v>16</v>
      </c>
      <c r="R7" s="32">
        <v>23.8</v>
      </c>
      <c r="S7" s="32">
        <v>1.4</v>
      </c>
      <c r="T7" s="32">
        <v>0.8</v>
      </c>
      <c r="U7" s="25">
        <v>0.3</v>
      </c>
    </row>
    <row r="8" spans="1:21" hidden="1">
      <c r="A8" s="7">
        <v>1994</v>
      </c>
      <c r="B8" s="11">
        <f t="shared" si="0"/>
        <v>551661</v>
      </c>
      <c r="C8" s="12">
        <v>166270</v>
      </c>
      <c r="D8" s="13">
        <v>29707</v>
      </c>
      <c r="E8" s="13">
        <v>114888</v>
      </c>
      <c r="F8" s="13">
        <v>84089</v>
      </c>
      <c r="G8" s="13">
        <v>143246</v>
      </c>
      <c r="H8" s="13">
        <v>7754</v>
      </c>
      <c r="I8" s="13">
        <v>4270</v>
      </c>
      <c r="J8" s="14">
        <v>1437</v>
      </c>
      <c r="K8" s="10"/>
      <c r="L8" s="30">
        <v>1994</v>
      </c>
      <c r="M8" s="20">
        <v>100</v>
      </c>
      <c r="N8" s="27">
        <v>30.1</v>
      </c>
      <c r="O8" s="32">
        <v>5.4</v>
      </c>
      <c r="P8" s="32">
        <v>20.8</v>
      </c>
      <c r="Q8" s="32">
        <v>15.2</v>
      </c>
      <c r="R8" s="32">
        <v>26</v>
      </c>
      <c r="S8" s="32">
        <v>1.4</v>
      </c>
      <c r="T8" s="32">
        <v>0.8</v>
      </c>
      <c r="U8" s="25">
        <v>0.3</v>
      </c>
    </row>
    <row r="9" spans="1:21" hidden="1">
      <c r="A9" s="7">
        <v>1995</v>
      </c>
      <c r="B9" s="11">
        <f t="shared" si="0"/>
        <v>557175</v>
      </c>
      <c r="C9" s="12">
        <v>160711</v>
      </c>
      <c r="D9" s="13">
        <v>14547</v>
      </c>
      <c r="E9" s="13">
        <v>115428</v>
      </c>
      <c r="F9" s="13">
        <v>70059</v>
      </c>
      <c r="G9" s="13">
        <v>182304</v>
      </c>
      <c r="H9" s="13">
        <v>8236</v>
      </c>
      <c r="I9" s="13">
        <v>4399</v>
      </c>
      <c r="J9" s="14">
        <v>1491</v>
      </c>
      <c r="K9" s="10"/>
      <c r="L9" s="30">
        <v>1995</v>
      </c>
      <c r="M9" s="20">
        <v>100</v>
      </c>
      <c r="N9" s="27">
        <v>28.8</v>
      </c>
      <c r="O9" s="32">
        <v>2.6</v>
      </c>
      <c r="P9" s="32">
        <v>20.7</v>
      </c>
      <c r="Q9" s="32">
        <v>12.6</v>
      </c>
      <c r="R9" s="32">
        <v>32.700000000000003</v>
      </c>
      <c r="S9" s="32">
        <v>1.5</v>
      </c>
      <c r="T9" s="32">
        <v>0.8</v>
      </c>
      <c r="U9" s="25">
        <v>0.3</v>
      </c>
    </row>
    <row r="10" spans="1:21" hidden="1">
      <c r="A10" s="7">
        <v>1996</v>
      </c>
      <c r="B10" s="11">
        <f t="shared" si="0"/>
        <v>564849</v>
      </c>
      <c r="C10" s="12">
        <v>156726</v>
      </c>
      <c r="D10" s="13">
        <v>3591</v>
      </c>
      <c r="E10" s="13">
        <v>117397</v>
      </c>
      <c r="F10" s="13">
        <v>61307</v>
      </c>
      <c r="G10" s="13">
        <v>210986</v>
      </c>
      <c r="H10" s="13">
        <v>8773</v>
      </c>
      <c r="I10" s="13">
        <v>4538</v>
      </c>
      <c r="J10" s="14">
        <v>1531</v>
      </c>
      <c r="K10" s="10"/>
      <c r="L10" s="30">
        <v>1996</v>
      </c>
      <c r="M10" s="20">
        <v>100</v>
      </c>
      <c r="N10" s="27">
        <v>27.7</v>
      </c>
      <c r="O10" s="32">
        <v>0.6</v>
      </c>
      <c r="P10" s="32">
        <v>20.8</v>
      </c>
      <c r="Q10" s="32">
        <v>10.9</v>
      </c>
      <c r="R10" s="32">
        <v>37.4</v>
      </c>
      <c r="S10" s="32">
        <v>1.6</v>
      </c>
      <c r="T10" s="32">
        <v>0.8</v>
      </c>
      <c r="U10" s="25">
        <v>0.3</v>
      </c>
    </row>
    <row r="11" spans="1:21" hidden="1">
      <c r="A11" s="7">
        <v>1997</v>
      </c>
      <c r="B11" s="11">
        <f t="shared" si="0"/>
        <v>568548</v>
      </c>
      <c r="C11" s="12">
        <v>152226</v>
      </c>
      <c r="D11" s="13">
        <v>738</v>
      </c>
      <c r="E11" s="13">
        <v>120386</v>
      </c>
      <c r="F11" s="13">
        <v>59986</v>
      </c>
      <c r="G11" s="13">
        <v>219789</v>
      </c>
      <c r="H11" s="13">
        <v>9239</v>
      </c>
      <c r="I11" s="13">
        <v>4621</v>
      </c>
      <c r="J11" s="14">
        <v>1563</v>
      </c>
      <c r="K11" s="10"/>
      <c r="L11" s="30">
        <v>1997</v>
      </c>
      <c r="M11" s="20">
        <v>100</v>
      </c>
      <c r="N11" s="27">
        <v>26.8</v>
      </c>
      <c r="O11" s="32">
        <v>0.1</v>
      </c>
      <c r="P11" s="32">
        <v>21.2</v>
      </c>
      <c r="Q11" s="32">
        <v>10.6</v>
      </c>
      <c r="R11" s="32">
        <v>38.700000000000003</v>
      </c>
      <c r="S11" s="32">
        <v>1.6</v>
      </c>
      <c r="T11" s="32">
        <v>0.8</v>
      </c>
      <c r="U11" s="25">
        <v>0.3</v>
      </c>
    </row>
    <row r="12" spans="1:21" ht="0.6" hidden="1" customHeight="1">
      <c r="A12" s="7">
        <v>1998</v>
      </c>
      <c r="B12" s="11">
        <f t="shared" si="0"/>
        <v>586045</v>
      </c>
      <c r="C12" s="12">
        <v>155494</v>
      </c>
      <c r="D12" s="13">
        <v>728</v>
      </c>
      <c r="E12" s="13">
        <v>126365</v>
      </c>
      <c r="F12" s="13">
        <v>62155</v>
      </c>
      <c r="G12" s="13">
        <v>225317</v>
      </c>
      <c r="H12" s="13">
        <v>9644</v>
      </c>
      <c r="I12" s="13">
        <v>4729</v>
      </c>
      <c r="J12" s="14">
        <v>1613</v>
      </c>
      <c r="K12" s="10"/>
      <c r="L12" s="30">
        <v>1998</v>
      </c>
      <c r="M12" s="20">
        <v>99.999999999999986</v>
      </c>
      <c r="N12" s="27">
        <v>26.5</v>
      </c>
      <c r="O12" s="32">
        <v>0.1</v>
      </c>
      <c r="P12" s="32">
        <v>21.6</v>
      </c>
      <c r="Q12" s="32">
        <v>10.6</v>
      </c>
      <c r="R12" s="32">
        <v>38.4</v>
      </c>
      <c r="S12" s="32">
        <v>1.6</v>
      </c>
      <c r="T12" s="32">
        <v>0.8</v>
      </c>
      <c r="U12" s="25">
        <v>0.3</v>
      </c>
    </row>
    <row r="13" spans="1:21" hidden="1">
      <c r="A13" s="7">
        <v>1999</v>
      </c>
      <c r="B13" s="11">
        <f t="shared" si="0"/>
        <v>600980</v>
      </c>
      <c r="C13" s="12">
        <v>158227</v>
      </c>
      <c r="D13" s="13">
        <v>725</v>
      </c>
      <c r="E13" s="13">
        <v>131351</v>
      </c>
      <c r="F13" s="13">
        <v>64192</v>
      </c>
      <c r="G13" s="13">
        <v>229931</v>
      </c>
      <c r="H13" s="13">
        <v>10130</v>
      </c>
      <c r="I13" s="13">
        <v>4796</v>
      </c>
      <c r="J13" s="14">
        <v>1628</v>
      </c>
      <c r="K13" s="10"/>
      <c r="L13" s="30">
        <v>1999</v>
      </c>
      <c r="M13" s="20">
        <v>100</v>
      </c>
      <c r="N13" s="27">
        <v>26.3</v>
      </c>
      <c r="O13" s="32">
        <v>0.1</v>
      </c>
      <c r="P13" s="32">
        <v>21.9</v>
      </c>
      <c r="Q13" s="32">
        <v>10.7</v>
      </c>
      <c r="R13" s="32">
        <v>38.299999999999997</v>
      </c>
      <c r="S13" s="32">
        <v>1.7</v>
      </c>
      <c r="T13" s="32">
        <v>0.8</v>
      </c>
      <c r="U13" s="25">
        <v>0.3</v>
      </c>
    </row>
    <row r="14" spans="1:21" ht="0.6" hidden="1" customHeight="1">
      <c r="A14" s="7">
        <v>2000</v>
      </c>
      <c r="B14" s="11">
        <f t="shared" si="0"/>
        <v>585959</v>
      </c>
      <c r="C14" s="12">
        <v>148090</v>
      </c>
      <c r="D14" s="13">
        <v>699</v>
      </c>
      <c r="E14" s="13">
        <v>130051</v>
      </c>
      <c r="F14" s="13">
        <v>63940</v>
      </c>
      <c r="G14" s="13">
        <v>226348</v>
      </c>
      <c r="H14" s="13">
        <v>10385</v>
      </c>
      <c r="I14" s="13">
        <v>4802</v>
      </c>
      <c r="J14" s="14">
        <v>1644</v>
      </c>
      <c r="K14" s="10"/>
      <c r="L14" s="30">
        <v>2000</v>
      </c>
      <c r="M14" s="20">
        <v>99.999999999999986</v>
      </c>
      <c r="N14" s="27">
        <v>25.3</v>
      </c>
      <c r="O14" s="32">
        <v>0.1</v>
      </c>
      <c r="P14" s="32">
        <v>22.2</v>
      </c>
      <c r="Q14" s="32">
        <v>10.9</v>
      </c>
      <c r="R14" s="32">
        <v>38.6</v>
      </c>
      <c r="S14" s="32">
        <v>1.8</v>
      </c>
      <c r="T14" s="32">
        <v>0.8</v>
      </c>
      <c r="U14" s="25">
        <v>0.3</v>
      </c>
    </row>
    <row r="15" spans="1:21" hidden="1">
      <c r="A15" s="7">
        <v>2001</v>
      </c>
      <c r="B15" s="11">
        <v>571388</v>
      </c>
      <c r="C15" s="12">
        <v>140242</v>
      </c>
      <c r="D15" s="13">
        <v>677</v>
      </c>
      <c r="E15" s="13">
        <v>128173</v>
      </c>
      <c r="F15" s="13">
        <v>63532</v>
      </c>
      <c r="G15" s="13">
        <v>221773</v>
      </c>
      <c r="H15" s="13">
        <v>10501</v>
      </c>
      <c r="I15" s="13">
        <v>4820</v>
      </c>
      <c r="J15" s="14">
        <v>1670</v>
      </c>
      <c r="K15" s="10"/>
      <c r="L15" s="30">
        <v>2001</v>
      </c>
      <c r="M15" s="20">
        <v>100</v>
      </c>
      <c r="N15" s="27">
        <v>24.5</v>
      </c>
      <c r="O15" s="32">
        <v>0.1</v>
      </c>
      <c r="P15" s="32">
        <v>22.4</v>
      </c>
      <c r="Q15" s="32">
        <v>11.1</v>
      </c>
      <c r="R15" s="32">
        <v>38.799999999999997</v>
      </c>
      <c r="S15" s="32">
        <v>1.8</v>
      </c>
      <c r="T15" s="32">
        <v>0.8</v>
      </c>
      <c r="U15" s="25">
        <v>0.3</v>
      </c>
    </row>
    <row r="16" spans="1:21" s="9" customFormat="1" hidden="1">
      <c r="A16" s="33">
        <v>2002</v>
      </c>
      <c r="B16" s="34">
        <v>552210</v>
      </c>
      <c r="C16" s="35">
        <v>131593</v>
      </c>
      <c r="D16" s="36">
        <v>642</v>
      </c>
      <c r="E16" s="36">
        <v>125295</v>
      </c>
      <c r="F16" s="36">
        <v>62633</v>
      </c>
      <c r="G16" s="36">
        <v>215048</v>
      </c>
      <c r="H16" s="36">
        <v>10527</v>
      </c>
      <c r="I16" s="36">
        <v>4810</v>
      </c>
      <c r="J16" s="37">
        <v>1662</v>
      </c>
      <c r="K16" s="38"/>
      <c r="L16" s="39">
        <v>2002</v>
      </c>
      <c r="M16" s="40">
        <v>100.00000000000001</v>
      </c>
      <c r="N16" s="41">
        <v>23.8</v>
      </c>
      <c r="O16" s="42">
        <v>0.1</v>
      </c>
      <c r="P16" s="42">
        <v>22.7</v>
      </c>
      <c r="Q16" s="42">
        <v>11.3</v>
      </c>
      <c r="R16" s="42">
        <v>38.9</v>
      </c>
      <c r="S16" s="42">
        <v>1.9</v>
      </c>
      <c r="T16" s="42">
        <v>0.9</v>
      </c>
      <c r="U16" s="43">
        <v>0.3</v>
      </c>
    </row>
    <row r="17" spans="1:21" s="9" customFormat="1" hidden="1">
      <c r="A17" s="33">
        <v>2003</v>
      </c>
      <c r="B17" s="34">
        <v>558857</v>
      </c>
      <c r="C17" s="35">
        <v>132675</v>
      </c>
      <c r="D17" s="36">
        <v>754</v>
      </c>
      <c r="E17" s="36">
        <v>128347</v>
      </c>
      <c r="F17" s="36">
        <v>63708</v>
      </c>
      <c r="G17" s="36">
        <v>216248</v>
      </c>
      <c r="H17" s="36">
        <v>10697</v>
      </c>
      <c r="I17" s="36">
        <v>4796</v>
      </c>
      <c r="J17" s="37">
        <v>1632</v>
      </c>
      <c r="K17" s="38"/>
      <c r="L17" s="39">
        <v>2003</v>
      </c>
      <c r="M17" s="40">
        <v>100.00000000000001</v>
      </c>
      <c r="N17" s="41">
        <v>23.7</v>
      </c>
      <c r="O17" s="42">
        <v>0.1</v>
      </c>
      <c r="P17" s="42">
        <v>23</v>
      </c>
      <c r="Q17" s="42">
        <v>11.4</v>
      </c>
      <c r="R17" s="42">
        <v>38.700000000000003</v>
      </c>
      <c r="S17" s="42">
        <v>1.9</v>
      </c>
      <c r="T17" s="42">
        <v>0.9</v>
      </c>
      <c r="U17" s="43">
        <v>0.3</v>
      </c>
    </row>
    <row r="18" spans="1:21" s="9" customFormat="1" hidden="1">
      <c r="A18" s="33">
        <v>2004</v>
      </c>
      <c r="B18" s="34">
        <v>562661</v>
      </c>
      <c r="C18" s="35">
        <v>132247</v>
      </c>
      <c r="D18" s="36">
        <v>895</v>
      </c>
      <c r="E18" s="36">
        <v>130575</v>
      </c>
      <c r="F18" s="36">
        <v>64564</v>
      </c>
      <c r="G18" s="36">
        <v>217061</v>
      </c>
      <c r="H18" s="36">
        <v>10924</v>
      </c>
      <c r="I18" s="36">
        <v>4773</v>
      </c>
      <c r="J18" s="37">
        <v>1622</v>
      </c>
      <c r="K18" s="38"/>
      <c r="L18" s="39">
        <v>2004</v>
      </c>
      <c r="M18" s="40">
        <v>100</v>
      </c>
      <c r="N18" s="41">
        <v>23.5</v>
      </c>
      <c r="O18" s="42">
        <v>0.2</v>
      </c>
      <c r="P18" s="42">
        <v>23.2</v>
      </c>
      <c r="Q18" s="42">
        <v>11.5</v>
      </c>
      <c r="R18" s="42">
        <v>38.6</v>
      </c>
      <c r="S18" s="42">
        <v>1.9</v>
      </c>
      <c r="T18" s="42">
        <v>0.8</v>
      </c>
      <c r="U18" s="43">
        <v>0.3</v>
      </c>
    </row>
    <row r="19" spans="1:21" s="9" customFormat="1">
      <c r="A19" s="33">
        <v>2005</v>
      </c>
      <c r="B19" s="34">
        <v>542264</v>
      </c>
      <c r="C19" s="35">
        <v>121835</v>
      </c>
      <c r="D19" s="36">
        <v>1047</v>
      </c>
      <c r="E19" s="36">
        <v>128196</v>
      </c>
      <c r="F19" s="36">
        <v>63502</v>
      </c>
      <c r="G19" s="36">
        <v>210278</v>
      </c>
      <c r="H19" s="36">
        <v>11131</v>
      </c>
      <c r="I19" s="36">
        <v>4680</v>
      </c>
      <c r="J19" s="37">
        <v>1595</v>
      </c>
      <c r="K19" s="38"/>
      <c r="L19" s="39">
        <v>2005</v>
      </c>
      <c r="M19" s="40">
        <v>100</v>
      </c>
      <c r="N19" s="41">
        <v>22.5</v>
      </c>
      <c r="O19" s="42">
        <v>0.2</v>
      </c>
      <c r="P19" s="42">
        <v>23.6</v>
      </c>
      <c r="Q19" s="42">
        <v>11.7</v>
      </c>
      <c r="R19" s="42">
        <v>38.799999999999997</v>
      </c>
      <c r="S19" s="42">
        <v>2.1</v>
      </c>
      <c r="T19" s="42">
        <v>0.9</v>
      </c>
      <c r="U19" s="43">
        <v>0.3</v>
      </c>
    </row>
    <row r="20" spans="1:21" s="9" customFormat="1">
      <c r="A20" s="33">
        <v>2006</v>
      </c>
      <c r="B20" s="34">
        <v>524273</v>
      </c>
      <c r="C20" s="35">
        <v>113568</v>
      </c>
      <c r="D20" s="36">
        <v>1590</v>
      </c>
      <c r="E20" s="36">
        <v>125324</v>
      </c>
      <c r="F20" s="36">
        <v>63070</v>
      </c>
      <c r="G20" s="36">
        <v>203378</v>
      </c>
      <c r="H20" s="36">
        <v>11166</v>
      </c>
      <c r="I20" s="36">
        <v>4606</v>
      </c>
      <c r="J20" s="37">
        <v>1571</v>
      </c>
      <c r="K20" s="38"/>
      <c r="L20" s="39">
        <v>2006</v>
      </c>
      <c r="M20" s="40">
        <v>99.999999999999986</v>
      </c>
      <c r="N20" s="41">
        <v>21.7</v>
      </c>
      <c r="O20" s="42">
        <v>0.3</v>
      </c>
      <c r="P20" s="42">
        <v>23.9</v>
      </c>
      <c r="Q20" s="42">
        <v>12</v>
      </c>
      <c r="R20" s="42">
        <v>38.799999999999997</v>
      </c>
      <c r="S20" s="42">
        <v>2.1</v>
      </c>
      <c r="T20" s="42">
        <v>0.9</v>
      </c>
      <c r="U20" s="43">
        <v>0.3</v>
      </c>
    </row>
    <row r="21" spans="1:21" s="9" customFormat="1">
      <c r="A21" s="33">
        <v>2007</v>
      </c>
      <c r="B21" s="34">
        <v>507528</v>
      </c>
      <c r="C21" s="35">
        <v>106064</v>
      </c>
      <c r="D21" s="36">
        <v>2491</v>
      </c>
      <c r="E21" s="36">
        <v>122283</v>
      </c>
      <c r="F21" s="36">
        <v>63086</v>
      </c>
      <c r="G21" s="36">
        <v>196261</v>
      </c>
      <c r="H21" s="36">
        <v>11192</v>
      </c>
      <c r="I21" s="36">
        <v>4592</v>
      </c>
      <c r="J21" s="37">
        <v>1559</v>
      </c>
      <c r="K21" s="38"/>
      <c r="L21" s="39">
        <v>2007</v>
      </c>
      <c r="M21" s="40">
        <v>100</v>
      </c>
      <c r="N21" s="41">
        <v>20.9</v>
      </c>
      <c r="O21" s="42">
        <v>0.5</v>
      </c>
      <c r="P21" s="42">
        <v>24.1</v>
      </c>
      <c r="Q21" s="42">
        <v>12.4</v>
      </c>
      <c r="R21" s="42">
        <v>38.700000000000003</v>
      </c>
      <c r="S21" s="42">
        <v>2.2000000000000002</v>
      </c>
      <c r="T21" s="42">
        <v>0.9</v>
      </c>
      <c r="U21" s="43">
        <v>0.3</v>
      </c>
    </row>
    <row r="22" spans="1:21" s="9" customFormat="1">
      <c r="A22" s="33">
        <v>2008</v>
      </c>
      <c r="B22" s="34">
        <v>509174</v>
      </c>
      <c r="C22" s="35">
        <v>106068</v>
      </c>
      <c r="D22" s="36">
        <v>3511</v>
      </c>
      <c r="E22" s="36">
        <v>123163</v>
      </c>
      <c r="F22" s="36">
        <v>64847</v>
      </c>
      <c r="G22" s="36">
        <v>194323</v>
      </c>
      <c r="H22" s="36">
        <v>11228</v>
      </c>
      <c r="I22" s="36">
        <v>4523</v>
      </c>
      <c r="J22" s="37">
        <v>1511</v>
      </c>
      <c r="K22" s="38"/>
      <c r="L22" s="39">
        <v>2008</v>
      </c>
      <c r="M22" s="40">
        <v>100.00000000000001</v>
      </c>
      <c r="N22" s="41">
        <v>20.8</v>
      </c>
      <c r="O22" s="42">
        <v>0.7</v>
      </c>
      <c r="P22" s="42">
        <v>24.2</v>
      </c>
      <c r="Q22" s="42">
        <v>12.7</v>
      </c>
      <c r="R22" s="42">
        <v>38.200000000000003</v>
      </c>
      <c r="S22" s="42">
        <v>2.2000000000000002</v>
      </c>
      <c r="T22" s="42">
        <v>0.9</v>
      </c>
      <c r="U22" s="43">
        <v>0.3</v>
      </c>
    </row>
    <row r="23" spans="1:21" s="9" customFormat="1">
      <c r="A23" s="33">
        <v>2009</v>
      </c>
      <c r="B23" s="34">
        <v>513196</v>
      </c>
      <c r="C23" s="35">
        <v>107920</v>
      </c>
      <c r="D23" s="36">
        <v>4624</v>
      </c>
      <c r="E23" s="36">
        <v>124178</v>
      </c>
      <c r="F23" s="36">
        <v>66657</v>
      </c>
      <c r="G23" s="36">
        <v>192633</v>
      </c>
      <c r="H23" s="36">
        <v>11296</v>
      </c>
      <c r="I23" s="36">
        <v>4418</v>
      </c>
      <c r="J23" s="37">
        <v>1470</v>
      </c>
      <c r="K23" s="38"/>
      <c r="L23" s="39">
        <v>2009</v>
      </c>
      <c r="M23" s="40">
        <v>100</v>
      </c>
      <c r="N23" s="41">
        <v>21</v>
      </c>
      <c r="O23" s="42">
        <v>0.9</v>
      </c>
      <c r="P23" s="42">
        <v>24.2</v>
      </c>
      <c r="Q23" s="42">
        <v>13</v>
      </c>
      <c r="R23" s="42">
        <v>37.5</v>
      </c>
      <c r="S23" s="42">
        <v>2.2000000000000002</v>
      </c>
      <c r="T23" s="42">
        <v>0.9</v>
      </c>
      <c r="U23" s="43">
        <v>0.3</v>
      </c>
    </row>
    <row r="24" spans="1:21" s="9" customFormat="1">
      <c r="A24" s="33">
        <v>2010</v>
      </c>
      <c r="B24" s="34">
        <v>498806</v>
      </c>
      <c r="C24" s="35">
        <v>102384</v>
      </c>
      <c r="D24" s="36">
        <v>5727</v>
      </c>
      <c r="E24" s="36">
        <v>121002</v>
      </c>
      <c r="F24" s="36">
        <v>66663</v>
      </c>
      <c r="G24" s="36">
        <v>185973</v>
      </c>
      <c r="H24" s="36">
        <v>11278</v>
      </c>
      <c r="I24" s="36">
        <v>4357</v>
      </c>
      <c r="J24" s="37">
        <v>1422</v>
      </c>
      <c r="K24" s="38"/>
      <c r="L24" s="39">
        <v>2010</v>
      </c>
      <c r="M24" s="40">
        <v>100</v>
      </c>
      <c r="N24" s="41">
        <v>20.5</v>
      </c>
      <c r="O24" s="42">
        <v>1.1000000000000001</v>
      </c>
      <c r="P24" s="42">
        <v>24.3</v>
      </c>
      <c r="Q24" s="42">
        <v>13.4</v>
      </c>
      <c r="R24" s="42">
        <v>37.299999999999997</v>
      </c>
      <c r="S24" s="42">
        <v>2.2999999999999998</v>
      </c>
      <c r="T24" s="42">
        <v>0.9</v>
      </c>
      <c r="U24" s="43">
        <v>0.3</v>
      </c>
    </row>
    <row r="25" spans="1:21" s="9" customFormat="1">
      <c r="A25" s="33">
        <v>2011</v>
      </c>
      <c r="B25" s="34">
        <v>483639</v>
      </c>
      <c r="C25" s="35">
        <v>97021</v>
      </c>
      <c r="D25" s="36">
        <v>6732</v>
      </c>
      <c r="E25" s="36">
        <v>117075</v>
      </c>
      <c r="F25" s="36">
        <v>66462</v>
      </c>
      <c r="G25" s="36">
        <v>179447</v>
      </c>
      <c r="H25" s="36">
        <v>11236</v>
      </c>
      <c r="I25" s="36">
        <v>4282</v>
      </c>
      <c r="J25" s="37">
        <v>1384</v>
      </c>
      <c r="K25" s="38"/>
      <c r="L25" s="39">
        <v>2011</v>
      </c>
      <c r="M25" s="40">
        <v>100</v>
      </c>
      <c r="N25" s="41">
        <v>20.100000000000001</v>
      </c>
      <c r="O25" s="42">
        <v>1.4</v>
      </c>
      <c r="P25" s="42">
        <v>24.2</v>
      </c>
      <c r="Q25" s="42">
        <v>13.7</v>
      </c>
      <c r="R25" s="42">
        <v>37.1</v>
      </c>
      <c r="S25" s="42">
        <v>2.2999999999999998</v>
      </c>
      <c r="T25" s="42">
        <v>0.9</v>
      </c>
      <c r="U25" s="43">
        <v>0.3</v>
      </c>
    </row>
    <row r="26" spans="1:21" s="9" customFormat="1">
      <c r="A26" s="33">
        <v>2012</v>
      </c>
      <c r="B26" s="34">
        <v>469900</v>
      </c>
      <c r="C26" s="35">
        <v>91841</v>
      </c>
      <c r="D26" s="36">
        <v>7830</v>
      </c>
      <c r="E26" s="36">
        <v>113533</v>
      </c>
      <c r="F26" s="36">
        <v>66607</v>
      </c>
      <c r="G26" s="36">
        <v>173262</v>
      </c>
      <c r="H26" s="36">
        <v>11228</v>
      </c>
      <c r="I26" s="36">
        <v>4233</v>
      </c>
      <c r="J26" s="37">
        <v>1366</v>
      </c>
      <c r="K26" s="38"/>
      <c r="L26" s="39">
        <v>2012</v>
      </c>
      <c r="M26" s="40">
        <v>100.00000000000001</v>
      </c>
      <c r="N26" s="41">
        <v>19.5</v>
      </c>
      <c r="O26" s="42">
        <v>1.7</v>
      </c>
      <c r="P26" s="42">
        <v>24.2</v>
      </c>
      <c r="Q26" s="42">
        <v>14.2</v>
      </c>
      <c r="R26" s="42">
        <v>36.9</v>
      </c>
      <c r="S26" s="42">
        <v>2.4</v>
      </c>
      <c r="T26" s="42">
        <v>0.9</v>
      </c>
      <c r="U26" s="43">
        <v>0.3</v>
      </c>
    </row>
    <row r="27" spans="1:21" s="9" customFormat="1">
      <c r="A27" s="33">
        <v>2013</v>
      </c>
      <c r="B27" s="34">
        <v>470639</v>
      </c>
      <c r="C27" s="35">
        <v>91204</v>
      </c>
      <c r="D27" s="36">
        <v>8972</v>
      </c>
      <c r="E27" s="36">
        <v>112793</v>
      </c>
      <c r="F27" s="36">
        <v>68393</v>
      </c>
      <c r="G27" s="36">
        <v>172427</v>
      </c>
      <c r="H27" s="36">
        <v>11296</v>
      </c>
      <c r="I27" s="36">
        <v>4201</v>
      </c>
      <c r="J27" s="37">
        <v>1353</v>
      </c>
      <c r="K27" s="38"/>
      <c r="L27" s="39">
        <v>2013</v>
      </c>
      <c r="M27" s="40">
        <v>100.00000000000001</v>
      </c>
      <c r="N27" s="41">
        <v>19.399999999999999</v>
      </c>
      <c r="O27" s="42">
        <v>1.9</v>
      </c>
      <c r="P27" s="42">
        <v>24</v>
      </c>
      <c r="Q27" s="42">
        <v>14.5</v>
      </c>
      <c r="R27" s="42">
        <v>36.6</v>
      </c>
      <c r="S27" s="42">
        <v>2.4</v>
      </c>
      <c r="T27" s="42">
        <v>0.9</v>
      </c>
      <c r="U27" s="43">
        <v>0.3</v>
      </c>
    </row>
    <row r="28" spans="1:21" s="9" customFormat="1">
      <c r="A28" s="33">
        <v>2014</v>
      </c>
      <c r="B28" s="34">
        <v>472921</v>
      </c>
      <c r="C28" s="35">
        <v>89917</v>
      </c>
      <c r="D28" s="36">
        <v>10395</v>
      </c>
      <c r="E28" s="36">
        <v>112729</v>
      </c>
      <c r="F28" s="36">
        <v>71077</v>
      </c>
      <c r="G28" s="36">
        <v>171838</v>
      </c>
      <c r="H28" s="36">
        <v>11440</v>
      </c>
      <c r="I28" s="36">
        <v>4190</v>
      </c>
      <c r="J28" s="37">
        <v>1335</v>
      </c>
      <c r="K28" s="38"/>
      <c r="L28" s="39">
        <v>2014</v>
      </c>
      <c r="M28" s="40">
        <v>100</v>
      </c>
      <c r="N28" s="41">
        <v>19</v>
      </c>
      <c r="O28" s="42">
        <v>2.2000000000000002</v>
      </c>
      <c r="P28" s="42">
        <v>23.8</v>
      </c>
      <c r="Q28" s="42">
        <v>15</v>
      </c>
      <c r="R28" s="42">
        <v>36.299999999999997</v>
      </c>
      <c r="S28" s="42">
        <v>2.4</v>
      </c>
      <c r="T28" s="42">
        <v>0.9</v>
      </c>
      <c r="U28" s="43">
        <v>0.3</v>
      </c>
    </row>
    <row r="29" spans="1:21" s="9" customFormat="1">
      <c r="A29" s="33">
        <v>2015</v>
      </c>
      <c r="B29" s="34">
        <v>467635</v>
      </c>
      <c r="C29" s="35">
        <v>85321</v>
      </c>
      <c r="D29" s="36">
        <v>12111</v>
      </c>
      <c r="E29" s="36">
        <v>111101</v>
      </c>
      <c r="F29" s="36">
        <v>73326</v>
      </c>
      <c r="G29" s="36">
        <v>168822</v>
      </c>
      <c r="H29" s="36">
        <v>11468</v>
      </c>
      <c r="I29" s="36">
        <v>4169</v>
      </c>
      <c r="J29" s="37">
        <v>1317</v>
      </c>
      <c r="K29" s="38"/>
      <c r="L29" s="39">
        <v>2015</v>
      </c>
      <c r="M29" s="40">
        <v>100.00000000000001</v>
      </c>
      <c r="N29" s="41">
        <v>18.2</v>
      </c>
      <c r="O29" s="42">
        <v>2.6</v>
      </c>
      <c r="P29" s="42">
        <v>23.8</v>
      </c>
      <c r="Q29" s="42">
        <v>15.7</v>
      </c>
      <c r="R29" s="42">
        <v>36.1</v>
      </c>
      <c r="S29" s="42">
        <v>2.5</v>
      </c>
      <c r="T29" s="42">
        <v>0.9</v>
      </c>
      <c r="U29" s="43">
        <v>0.3</v>
      </c>
    </row>
    <row r="30" spans="1:21" s="9" customFormat="1">
      <c r="A30" s="33">
        <v>2016</v>
      </c>
      <c r="B30" s="34">
        <v>465454</v>
      </c>
      <c r="C30" s="35">
        <v>81898</v>
      </c>
      <c r="D30" s="36">
        <v>14143</v>
      </c>
      <c r="E30" s="36">
        <v>110269</v>
      </c>
      <c r="F30" s="36">
        <v>75862</v>
      </c>
      <c r="G30" s="36">
        <v>166253</v>
      </c>
      <c r="H30" s="36">
        <v>11605</v>
      </c>
      <c r="I30" s="36">
        <v>4133</v>
      </c>
      <c r="J30" s="37">
        <v>1291</v>
      </c>
      <c r="K30" s="38"/>
      <c r="L30" s="39">
        <v>2016</v>
      </c>
      <c r="M30" s="40">
        <v>100</v>
      </c>
      <c r="N30" s="41">
        <v>17.600000000000001</v>
      </c>
      <c r="O30" s="42">
        <v>3</v>
      </c>
      <c r="P30" s="42">
        <v>23.7</v>
      </c>
      <c r="Q30" s="42">
        <v>16.3</v>
      </c>
      <c r="R30" s="42">
        <v>35.700000000000003</v>
      </c>
      <c r="S30" s="42">
        <v>2.5</v>
      </c>
      <c r="T30" s="42">
        <v>0.9</v>
      </c>
      <c r="U30" s="43">
        <v>0.3</v>
      </c>
    </row>
    <row r="31" spans="1:21" s="9" customFormat="1">
      <c r="A31" s="33">
        <v>2017</v>
      </c>
      <c r="B31" s="34">
        <v>464889</v>
      </c>
      <c r="C31" s="35">
        <v>78482</v>
      </c>
      <c r="D31" s="36">
        <v>16529</v>
      </c>
      <c r="E31" s="36">
        <v>109515</v>
      </c>
      <c r="F31" s="36">
        <v>78981</v>
      </c>
      <c r="G31" s="36">
        <v>164207</v>
      </c>
      <c r="H31" s="36">
        <v>11749</v>
      </c>
      <c r="I31" s="36">
        <v>4152</v>
      </c>
      <c r="J31" s="37">
        <v>1274</v>
      </c>
      <c r="K31" s="38"/>
      <c r="L31" s="39">
        <v>2017</v>
      </c>
      <c r="M31" s="40">
        <v>100</v>
      </c>
      <c r="N31" s="41">
        <v>16.899999999999999</v>
      </c>
      <c r="O31" s="42">
        <v>3.6</v>
      </c>
      <c r="P31" s="42">
        <v>23.6</v>
      </c>
      <c r="Q31" s="42">
        <v>17</v>
      </c>
      <c r="R31" s="42">
        <v>35.299999999999997</v>
      </c>
      <c r="S31" s="42">
        <v>2.5</v>
      </c>
      <c r="T31" s="42">
        <v>0.9</v>
      </c>
      <c r="U31" s="43">
        <v>0.3</v>
      </c>
    </row>
    <row r="32" spans="1:21" s="9" customFormat="1">
      <c r="A32" s="33">
        <v>2018</v>
      </c>
      <c r="B32" s="34">
        <v>468311</v>
      </c>
      <c r="C32" s="35">
        <v>77201</v>
      </c>
      <c r="D32" s="36">
        <v>18254</v>
      </c>
      <c r="E32" s="36">
        <v>109832</v>
      </c>
      <c r="F32" s="36">
        <v>81533</v>
      </c>
      <c r="G32" s="36">
        <v>164205</v>
      </c>
      <c r="H32" s="36">
        <v>11846</v>
      </c>
      <c r="I32" s="36">
        <v>4176</v>
      </c>
      <c r="J32" s="37">
        <v>1264</v>
      </c>
      <c r="K32" s="38"/>
      <c r="L32" s="39">
        <v>2018</v>
      </c>
      <c r="M32" s="40">
        <v>100</v>
      </c>
      <c r="N32" s="41">
        <v>16.5</v>
      </c>
      <c r="O32" s="42">
        <v>3.9</v>
      </c>
      <c r="P32" s="42">
        <v>23.5</v>
      </c>
      <c r="Q32" s="42">
        <v>17.399999999999999</v>
      </c>
      <c r="R32" s="42">
        <v>35.1</v>
      </c>
      <c r="S32" s="42">
        <v>2.5</v>
      </c>
      <c r="T32" s="42">
        <v>0.9</v>
      </c>
      <c r="U32" s="43">
        <v>0.3</v>
      </c>
    </row>
    <row r="33" spans="1:21" s="9" customFormat="1">
      <c r="A33" s="33">
        <v>2019</v>
      </c>
      <c r="B33" s="34">
        <v>472473</v>
      </c>
      <c r="C33" s="35">
        <v>75823</v>
      </c>
      <c r="D33" s="36">
        <v>20306</v>
      </c>
      <c r="E33" s="36">
        <v>110397</v>
      </c>
      <c r="F33" s="36">
        <v>84220</v>
      </c>
      <c r="G33" s="36">
        <v>164291</v>
      </c>
      <c r="H33" s="36">
        <v>11992</v>
      </c>
      <c r="I33" s="36">
        <v>4176</v>
      </c>
      <c r="J33" s="37">
        <v>1268</v>
      </c>
      <c r="K33" s="38"/>
      <c r="L33" s="39">
        <v>2019</v>
      </c>
      <c r="M33" s="40">
        <v>100</v>
      </c>
      <c r="N33" s="41">
        <v>16</v>
      </c>
      <c r="O33" s="42">
        <v>4.3</v>
      </c>
      <c r="P33" s="42">
        <v>23.4</v>
      </c>
      <c r="Q33" s="42">
        <v>17.8</v>
      </c>
      <c r="R33" s="42">
        <v>34.799999999999997</v>
      </c>
      <c r="S33" s="42">
        <v>2.5</v>
      </c>
      <c r="T33" s="42">
        <v>0.9</v>
      </c>
      <c r="U33" s="43">
        <v>0.3</v>
      </c>
    </row>
    <row r="34" spans="1:21" s="9" customFormat="1">
      <c r="A34" s="33">
        <v>2020</v>
      </c>
      <c r="B34" s="34">
        <v>473952</v>
      </c>
      <c r="C34" s="35">
        <v>73474</v>
      </c>
      <c r="D34" s="36">
        <v>22996</v>
      </c>
      <c r="E34" s="36">
        <v>110188</v>
      </c>
      <c r="F34" s="36">
        <v>86619</v>
      </c>
      <c r="G34" s="36">
        <v>163141</v>
      </c>
      <c r="H34" s="36">
        <v>12126</v>
      </c>
      <c r="I34" s="36">
        <v>4159</v>
      </c>
      <c r="J34" s="37">
        <v>1249</v>
      </c>
      <c r="K34" s="38"/>
      <c r="L34" s="39">
        <v>2020</v>
      </c>
      <c r="M34" s="40">
        <v>100</v>
      </c>
      <c r="N34" s="41">
        <v>15.5</v>
      </c>
      <c r="O34" s="42">
        <v>4.9000000000000004</v>
      </c>
      <c r="P34" s="42">
        <v>23.2</v>
      </c>
      <c r="Q34" s="42">
        <v>18.3</v>
      </c>
      <c r="R34" s="42">
        <v>34.4</v>
      </c>
      <c r="S34" s="42">
        <v>2.6</v>
      </c>
      <c r="T34" s="42">
        <v>0.9</v>
      </c>
      <c r="U34" s="43">
        <v>0.3</v>
      </c>
    </row>
    <row r="35" spans="1:21" s="9" customFormat="1">
      <c r="A35" s="33">
        <v>2021</v>
      </c>
      <c r="B35" s="34">
        <v>475293</v>
      </c>
      <c r="C35" s="35">
        <v>70920</v>
      </c>
      <c r="D35" s="36">
        <v>25488</v>
      </c>
      <c r="E35" s="36">
        <v>109835</v>
      </c>
      <c r="F35" s="36">
        <v>89525</v>
      </c>
      <c r="G35" s="36">
        <v>161883</v>
      </c>
      <c r="H35" s="36">
        <v>12238</v>
      </c>
      <c r="I35" s="36">
        <v>4175</v>
      </c>
      <c r="J35" s="37">
        <v>1229</v>
      </c>
      <c r="K35" s="38"/>
      <c r="L35" s="39">
        <v>2021</v>
      </c>
      <c r="M35" s="40">
        <v>100</v>
      </c>
      <c r="N35" s="41">
        <v>14.9</v>
      </c>
      <c r="O35" s="42">
        <v>5.4</v>
      </c>
      <c r="P35" s="42">
        <v>23.1</v>
      </c>
      <c r="Q35" s="42">
        <v>18.8</v>
      </c>
      <c r="R35" s="42">
        <v>34.1</v>
      </c>
      <c r="S35" s="42">
        <v>2.6</v>
      </c>
      <c r="T35" s="42">
        <v>0.9</v>
      </c>
      <c r="U35" s="43">
        <v>0.3</v>
      </c>
    </row>
    <row r="36" spans="1:21" s="9" customFormat="1">
      <c r="A36" s="33">
        <v>2022</v>
      </c>
      <c r="B36" s="34">
        <v>474948</v>
      </c>
      <c r="C36" s="35">
        <v>68274</v>
      </c>
      <c r="D36" s="36">
        <v>27744</v>
      </c>
      <c r="E36" s="36">
        <v>109216</v>
      </c>
      <c r="F36" s="36">
        <v>91537</v>
      </c>
      <c r="G36" s="36">
        <v>160457</v>
      </c>
      <c r="H36" s="36">
        <v>12299</v>
      </c>
      <c r="I36" s="36">
        <v>4207</v>
      </c>
      <c r="J36" s="37">
        <v>1214</v>
      </c>
      <c r="K36" s="38"/>
      <c r="L36" s="39">
        <v>2022</v>
      </c>
      <c r="M36" s="40">
        <v>100</v>
      </c>
      <c r="N36" s="41">
        <v>14.4</v>
      </c>
      <c r="O36" s="42">
        <v>5.8</v>
      </c>
      <c r="P36" s="52">
        <v>23</v>
      </c>
      <c r="Q36" s="42">
        <v>19.3</v>
      </c>
      <c r="R36" s="42">
        <v>33.799999999999997</v>
      </c>
      <c r="S36" s="42">
        <v>2.6</v>
      </c>
      <c r="T36" s="42">
        <v>0.9</v>
      </c>
      <c r="U36" s="43">
        <v>0.3</v>
      </c>
    </row>
    <row r="37" spans="1:21" s="9" customFormat="1">
      <c r="A37" s="33">
        <v>2023</v>
      </c>
      <c r="B37" s="34">
        <v>479383</v>
      </c>
      <c r="C37" s="35">
        <v>67780</v>
      </c>
      <c r="D37" s="36">
        <v>30012</v>
      </c>
      <c r="E37" s="36">
        <v>109706</v>
      </c>
      <c r="F37" s="36">
        <v>93843</v>
      </c>
      <c r="G37" s="36">
        <v>160270</v>
      </c>
      <c r="H37" s="36">
        <v>12377</v>
      </c>
      <c r="I37" s="36">
        <v>4197</v>
      </c>
      <c r="J37" s="37">
        <v>1198</v>
      </c>
      <c r="K37" s="38"/>
      <c r="L37" s="39">
        <v>2023</v>
      </c>
      <c r="M37" s="40">
        <v>100</v>
      </c>
      <c r="N37" s="41">
        <v>14.1</v>
      </c>
      <c r="O37" s="42">
        <v>6.3</v>
      </c>
      <c r="P37" s="52">
        <v>22.9</v>
      </c>
      <c r="Q37" s="42">
        <v>19.600000000000001</v>
      </c>
      <c r="R37" s="42">
        <v>33.4</v>
      </c>
      <c r="S37" s="42">
        <v>2.6</v>
      </c>
      <c r="T37" s="42">
        <v>0.9</v>
      </c>
      <c r="U37" s="43">
        <v>0.2</v>
      </c>
    </row>
    <row r="38" spans="1:21" s="9" customFormat="1">
      <c r="A38" s="33">
        <v>2024</v>
      </c>
      <c r="B38" s="34">
        <v>483700</v>
      </c>
      <c r="C38" s="35">
        <v>67277</v>
      </c>
      <c r="D38" s="36">
        <v>32618</v>
      </c>
      <c r="E38" s="36">
        <v>109968</v>
      </c>
      <c r="F38" s="36">
        <v>95855</v>
      </c>
      <c r="G38" s="36">
        <v>160088</v>
      </c>
      <c r="H38" s="36">
        <v>12483</v>
      </c>
      <c r="I38" s="36">
        <v>4235</v>
      </c>
      <c r="J38" s="37">
        <v>1176</v>
      </c>
      <c r="K38" s="38"/>
      <c r="L38" s="39">
        <v>2024</v>
      </c>
      <c r="M38" s="40">
        <v>100</v>
      </c>
      <c r="N38" s="41">
        <v>13.9</v>
      </c>
      <c r="O38" s="42">
        <v>6.7</v>
      </c>
      <c r="P38" s="52">
        <v>22.7</v>
      </c>
      <c r="Q38" s="42">
        <v>19.8</v>
      </c>
      <c r="R38" s="42">
        <v>33.1</v>
      </c>
      <c r="S38" s="42">
        <v>2.6</v>
      </c>
      <c r="T38" s="42">
        <v>0.9</v>
      </c>
      <c r="U38" s="43">
        <v>0.2</v>
      </c>
    </row>
    <row r="39" spans="1:21" s="9" customFormat="1" ht="14.25" thickBot="1">
      <c r="A39" s="44">
        <v>2025</v>
      </c>
      <c r="B39" s="45">
        <v>483823</v>
      </c>
      <c r="C39" s="46">
        <v>65733</v>
      </c>
      <c r="D39" s="47">
        <v>35389</v>
      </c>
      <c r="E39" s="47">
        <f>7391+101743</f>
        <v>109134</v>
      </c>
      <c r="F39" s="47">
        <v>97086</v>
      </c>
      <c r="G39" s="47">
        <f>94277+64199</f>
        <v>158476</v>
      </c>
      <c r="H39" s="47">
        <v>12565</v>
      </c>
      <c r="I39" s="47">
        <f>3155+1134</f>
        <v>4289</v>
      </c>
      <c r="J39" s="48">
        <f>867+284</f>
        <v>1151</v>
      </c>
      <c r="K39" s="38"/>
      <c r="L39" s="49">
        <v>2025</v>
      </c>
      <c r="M39" s="50">
        <v>100</v>
      </c>
      <c r="N39" s="53">
        <f>C39/$B39*100</f>
        <v>13.58616684200627</v>
      </c>
      <c r="O39" s="51">
        <f t="shared" ref="O39:U39" si="1">D39/$B39*100</f>
        <v>7.3144517726523954</v>
      </c>
      <c r="P39" s="51">
        <f t="shared" si="1"/>
        <v>22.556596110561095</v>
      </c>
      <c r="Q39" s="51">
        <f t="shared" si="1"/>
        <v>20.066429252019848</v>
      </c>
      <c r="R39" s="51">
        <f t="shared" si="1"/>
        <v>32.754953774417508</v>
      </c>
      <c r="S39" s="51">
        <f t="shared" si="1"/>
        <v>2.5970241183242631</v>
      </c>
      <c r="T39" s="51">
        <f t="shared" si="1"/>
        <v>0.88648121317093231</v>
      </c>
      <c r="U39" s="54">
        <f t="shared" si="1"/>
        <v>0.23789691684769015</v>
      </c>
    </row>
    <row r="40" spans="1:21">
      <c r="A40" s="19" t="s">
        <v>11</v>
      </c>
      <c r="B40" s="18" t="s">
        <v>12</v>
      </c>
      <c r="C40" s="18"/>
      <c r="D40" s="18"/>
      <c r="E40" s="18"/>
      <c r="F40" s="18"/>
      <c r="G40" s="18"/>
      <c r="H40" s="18"/>
      <c r="I40" s="18"/>
      <c r="J40" s="18"/>
    </row>
    <row r="41" spans="1:21">
      <c r="B41" t="s">
        <v>13</v>
      </c>
    </row>
    <row r="42" spans="1:21">
      <c r="A42" s="17" t="s">
        <v>10</v>
      </c>
      <c r="C42" s="8"/>
      <c r="D42" s="8"/>
      <c r="E42" s="8"/>
      <c r="F42" s="8"/>
      <c r="G42" s="8"/>
      <c r="H42" s="8"/>
      <c r="I42" s="8"/>
      <c r="J42" s="8"/>
    </row>
    <row r="43" spans="1:21">
      <c r="B43" s="16" t="s">
        <v>18</v>
      </c>
    </row>
  </sheetData>
  <phoneticPr fontId="3"/>
  <hyperlinks>
    <hyperlink ref="B43" r:id="rId1" xr:uid="{AEC60932-FA88-4C9F-B00A-C1279808FCC5}"/>
  </hyperlinks>
  <pageMargins left="0.7" right="0.7" top="0.75" bottom="0.75" header="0.3" footer="0.3"/>
  <pageSetup paperSize="13" scale="58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CA9051-4B54-41EF-9293-6749858CD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B7568C-909C-4681-9629-E8B0B30653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07537E-6B8E-408D-872A-DE36EAF9956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kawai</dc:creator>
  <cp:lastModifiedBy>鈴木 彩世</cp:lastModifiedBy>
  <cp:lastPrinted>2025-05-30T01:09:58Z</cp:lastPrinted>
  <dcterms:created xsi:type="dcterms:W3CDTF">2006-02-08T05:29:55Z</dcterms:created>
  <dcterms:modified xsi:type="dcterms:W3CDTF">2026-06-04T06:14:51Z</dcterms:modified>
</cp:coreProperties>
</file>