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e01.sharepoint.com/sites/msteams_9ed666_346865/Shared Documents/General/2026年度/202606更新（作業中）/"/>
    </mc:Choice>
  </mc:AlternateContent>
  <xr:revisionPtr revIDLastSave="0" documentId="8_{A569176B-4E8C-4E08-91F8-1A15C6941C08}" xr6:coauthVersionLast="47" xr6:coauthVersionMax="47" xr10:uidLastSave="{00000000-0000-0000-0000-000000000000}"/>
  <bookViews>
    <workbookView xWindow="28680" yWindow="-120" windowWidth="29040" windowHeight="15720" xr2:uid="{A2C13535-0CDA-4405-A907-D3BF1EB77709}"/>
  </bookViews>
  <sheets>
    <sheet name="2024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7" l="1"/>
  <c r="F29" i="17"/>
  <c r="I29" i="17"/>
  <c r="H29" i="17"/>
  <c r="G29" i="17"/>
  <c r="E29" i="17"/>
  <c r="D29" i="17"/>
  <c r="C29" i="17"/>
</calcChain>
</file>

<file path=xl/sharedStrings.xml><?xml version="1.0" encoding="utf-8"?>
<sst xmlns="http://schemas.openxmlformats.org/spreadsheetml/2006/main" count="18" uniqueCount="18">
  <si>
    <t>民間</t>
    <rPh sb="0" eb="2">
      <t>ミンカン</t>
    </rPh>
    <phoneticPr fontId="20"/>
  </si>
  <si>
    <t>公共</t>
    <rPh sb="0" eb="2">
      <t>コウキョウ</t>
    </rPh>
    <phoneticPr fontId="20"/>
  </si>
  <si>
    <t>民間計</t>
    <rPh sb="0" eb="2">
      <t>ミンカン</t>
    </rPh>
    <rPh sb="2" eb="3">
      <t>ケイ</t>
    </rPh>
    <phoneticPr fontId="20"/>
  </si>
  <si>
    <t>民間土木</t>
    <rPh sb="0" eb="2">
      <t>ミンカン</t>
    </rPh>
    <rPh sb="2" eb="4">
      <t>ドボク</t>
    </rPh>
    <phoneticPr fontId="20"/>
  </si>
  <si>
    <t>民間住宅</t>
    <rPh sb="0" eb="2">
      <t>ミンカン</t>
    </rPh>
    <rPh sb="2" eb="4">
      <t>ジュウタク</t>
    </rPh>
    <phoneticPr fontId="20"/>
  </si>
  <si>
    <t>民間非住宅</t>
    <rPh sb="0" eb="2">
      <t>ミンカン</t>
    </rPh>
    <rPh sb="2" eb="3">
      <t>ヒ</t>
    </rPh>
    <rPh sb="3" eb="5">
      <t>ジュウタク</t>
    </rPh>
    <phoneticPr fontId="20"/>
  </si>
  <si>
    <t>公共土木</t>
    <rPh sb="0" eb="2">
      <t>コウキョウ</t>
    </rPh>
    <rPh sb="2" eb="4">
      <t>ドボク</t>
    </rPh>
    <phoneticPr fontId="20"/>
  </si>
  <si>
    <t>公共住宅</t>
    <rPh sb="0" eb="2">
      <t>コウキョウ</t>
    </rPh>
    <rPh sb="2" eb="4">
      <t>ジュウタク</t>
    </rPh>
    <phoneticPr fontId="20"/>
  </si>
  <si>
    <t>公共非住宅</t>
    <rPh sb="0" eb="2">
      <t>コウキョウ</t>
    </rPh>
    <rPh sb="2" eb="3">
      <t>ヒ</t>
    </rPh>
    <rPh sb="3" eb="5">
      <t>ジュウタク</t>
    </rPh>
    <phoneticPr fontId="20"/>
  </si>
  <si>
    <t>公共計</t>
    <rPh sb="0" eb="2">
      <t>コウキョウ</t>
    </rPh>
    <rPh sb="2" eb="3">
      <t>ケイ</t>
    </rPh>
    <phoneticPr fontId="20"/>
  </si>
  <si>
    <t>資料出所：国土交通省「建設工事施工統計調査」</t>
    <rPh sb="0" eb="2">
      <t>シリョウ</t>
    </rPh>
    <rPh sb="2" eb="4">
      <t>シュツショ</t>
    </rPh>
    <rPh sb="5" eb="7">
      <t>コクド</t>
    </rPh>
    <rPh sb="7" eb="10">
      <t>コウツウショウ</t>
    </rPh>
    <rPh sb="11" eb="13">
      <t>ケンセツ</t>
    </rPh>
    <phoneticPr fontId="26"/>
  </si>
  <si>
    <t>維持修繕工事費率＝維持修繕工事完工高／完工高計（いずれも元請分）</t>
    <rPh sb="0" eb="4">
      <t>イジシュウゼン</t>
    </rPh>
    <rPh sb="4" eb="7">
      <t>コウジヒ</t>
    </rPh>
    <rPh sb="7" eb="8">
      <t>リツ</t>
    </rPh>
    <rPh sb="9" eb="18">
      <t>イジシュウゼンコウジカンコウダカ</t>
    </rPh>
    <rPh sb="19" eb="22">
      <t>カンコウダカ</t>
    </rPh>
    <rPh sb="22" eb="23">
      <t>ケイ</t>
    </rPh>
    <rPh sb="28" eb="30">
      <t>モトウ</t>
    </rPh>
    <rPh sb="30" eb="31">
      <t>ブン</t>
    </rPh>
    <phoneticPr fontId="20"/>
  </si>
  <si>
    <t>(注）　1</t>
    <rPh sb="1" eb="2">
      <t>チュウ</t>
    </rPh>
    <phoneticPr fontId="20"/>
  </si>
  <si>
    <t>②民間・公共別の維持修繕工事比率</t>
    <rPh sb="1" eb="3">
      <t>ミンカン</t>
    </rPh>
    <rPh sb="4" eb="6">
      <t>コウキョウ</t>
    </rPh>
    <rPh sb="6" eb="7">
      <t>ベツ</t>
    </rPh>
    <rPh sb="8" eb="10">
      <t>イジ</t>
    </rPh>
    <rPh sb="10" eb="12">
      <t>シュウゼン</t>
    </rPh>
    <rPh sb="12" eb="14">
      <t>コウジ</t>
    </rPh>
    <rPh sb="14" eb="16">
      <t>ヒリツ</t>
    </rPh>
    <phoneticPr fontId="20"/>
  </si>
  <si>
    <t>維持修繕工事の内訳</t>
    <rPh sb="0" eb="4">
      <t>イジシュウゼン</t>
    </rPh>
    <rPh sb="4" eb="6">
      <t>コウジ</t>
    </rPh>
    <rPh sb="7" eb="9">
      <t>ウチワケ</t>
    </rPh>
    <phoneticPr fontId="20"/>
  </si>
  <si>
    <t>年度</t>
    <rPh sb="0" eb="2">
      <t>ネンド</t>
    </rPh>
    <phoneticPr fontId="20"/>
  </si>
  <si>
    <t>建設工事受注動態統計調査 建設工事施工統計調査 年度次 2024年度 | ファイル | 統計データを探す | 政府統計の総合窓口</t>
  </si>
  <si>
    <t>建設工事受注動態統計調査 / 建設工事施工統計調査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</si>
</sst>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7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37" fontId="24" fillId="0" borderId="0"/>
    <xf numFmtId="0" fontId="1" fillId="0" borderId="0"/>
    <xf numFmtId="0" fontId="1" fillId="0" borderId="0"/>
    <xf numFmtId="0" fontId="1" fillId="0" borderId="0"/>
    <xf numFmtId="37" fontId="24" fillId="0" borderId="0"/>
    <xf numFmtId="0" fontId="19" fillId="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0" xfId="0" applyBorder="1">
      <alignment vertical="center"/>
    </xf>
    <xf numFmtId="176" fontId="1" fillId="0" borderId="11" xfId="28" applyNumberFormat="1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21" fillId="0" borderId="12" xfId="0" applyFont="1" applyBorder="1" applyAlignment="1">
      <alignment horizontal="centerContinuous" vertical="center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176" fontId="1" fillId="0" borderId="11" xfId="28" applyNumberFormat="1" applyBorder="1">
      <alignment vertical="center"/>
    </xf>
    <xf numFmtId="0" fontId="0" fillId="0" borderId="11" xfId="0" applyFill="1" applyBorder="1" applyAlignment="1">
      <alignment horizontal="center" vertical="center"/>
    </xf>
    <xf numFmtId="176" fontId="1" fillId="0" borderId="11" xfId="28" applyNumberFormat="1" applyFill="1" applyBorder="1">
      <alignment vertical="center"/>
    </xf>
    <xf numFmtId="0" fontId="1" fillId="0" borderId="0" xfId="0" applyFont="1" applyAlignment="1"/>
    <xf numFmtId="37" fontId="1" fillId="0" borderId="0" xfId="49" applyFont="1" applyAlignment="1">
      <alignment vertical="center"/>
    </xf>
    <xf numFmtId="37" fontId="0" fillId="0" borderId="0" xfId="49" applyFont="1" applyAlignment="1">
      <alignment vertical="center"/>
    </xf>
    <xf numFmtId="0" fontId="0" fillId="0" borderId="13" xfId="0" applyFill="1" applyBorder="1" applyAlignment="1">
      <alignment horizontal="center" vertical="center"/>
    </xf>
    <xf numFmtId="176" fontId="1" fillId="0" borderId="13" xfId="28" applyNumberForma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176" fontId="1" fillId="0" borderId="14" xfId="28" applyNumberFormat="1" applyFill="1" applyBorder="1">
      <alignment vertical="center"/>
    </xf>
    <xf numFmtId="0" fontId="0" fillId="0" borderId="0" xfId="0" applyFont="1" applyAlignment="1">
      <alignment horizontal="right" vertical="top"/>
    </xf>
    <xf numFmtId="0" fontId="0" fillId="0" borderId="13" xfId="0" applyBorder="1" applyAlignment="1">
      <alignment horizontal="center" vertical="center"/>
    </xf>
    <xf numFmtId="176" fontId="1" fillId="0" borderId="13" xfId="28" applyNumberFormat="1" applyFont="1" applyBorder="1">
      <alignment vertical="center"/>
    </xf>
    <xf numFmtId="0" fontId="22" fillId="0" borderId="15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/>
    <xf numFmtId="0" fontId="7" fillId="0" borderId="0" xfId="30" applyAlignment="1" applyProtection="1"/>
    <xf numFmtId="0" fontId="21" fillId="0" borderId="15" xfId="0" applyFont="1" applyBorder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パーセント 2" xfId="29" xr:uid="{19C1FF26-9F9A-43F0-93B8-74FDF3EA8428}"/>
    <cellStyle name="ハイパーリンク" xfId="30" builtinId="8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 2" xfId="36" xr:uid="{F2E9D359-70E6-4475-B353-D91E72B0D735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 xr:uid="{8F50DAB6-4798-4242-B27D-D6DCDFDFD03E}"/>
    <cellStyle name="標準 3" xfId="46" xr:uid="{C3ACBB33-6BED-4271-AE01-1F96A4A8DE63}"/>
    <cellStyle name="標準 4" xfId="47" xr:uid="{76BA3719-CB65-4B9E-A7A1-C1BD2828FCAA}"/>
    <cellStyle name="標準 5" xfId="48" xr:uid="{7D605B33-6BD6-4DAB-ACC4-C2AF38F0986A}"/>
    <cellStyle name="標準_６表" xfId="49" xr:uid="{3FC9C9DF-072D-48B5-A530-2FF9464520B9}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-stat.go.jp/stat-search/files?page=1&amp;layout=datalist&amp;toukei=00600130&amp;kikan=00600&amp;tstat=000001015810&amp;cycle=8&amp;year=20241&amp;month=0&amp;stat_infid=000040441920&amp;result_back=1&amp;tclass1val=0" TargetMode="External"/><Relationship Id="rId1" Type="http://schemas.openxmlformats.org/officeDocument/2006/relationships/hyperlink" Target="https://www.e-stat.go.jp/stat-search/files?page=1&amp;layout=datalist&amp;toukei=00600130&amp;kikan=00600&amp;tstat=000001015810&amp;cycle=8&amp;year=20241&amp;month=0&amp;result_back=1&amp;tclass1va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763A5-C31B-465E-B41E-B9585262D57E}">
  <sheetPr>
    <pageSetUpPr fitToPage="1"/>
  </sheetPr>
  <dimension ref="B1:K35"/>
  <sheetViews>
    <sheetView tabSelected="1" zoomScale="130" zoomScaleNormal="130" workbookViewId="0">
      <selection activeCell="N15" sqref="N15"/>
    </sheetView>
  </sheetViews>
  <sheetFormatPr defaultRowHeight="13.5" x14ac:dyDescent="0.15"/>
  <cols>
    <col min="15" max="15" width="9" customWidth="1"/>
  </cols>
  <sheetData>
    <row r="1" spans="2:11" ht="17.25" x14ac:dyDescent="0.15">
      <c r="B1" s="7" t="s">
        <v>14</v>
      </c>
    </row>
    <row r="2" spans="2:11" ht="17.100000000000001" customHeight="1" x14ac:dyDescent="0.15">
      <c r="B2" s="7" t="s">
        <v>13</v>
      </c>
      <c r="E2" s="6"/>
      <c r="F2" s="6"/>
    </row>
    <row r="3" spans="2:11" ht="17.100000000000001" customHeight="1" x14ac:dyDescent="0.15">
      <c r="B3" s="4"/>
      <c r="C3" s="5"/>
      <c r="D3" s="5"/>
      <c r="E3" s="5"/>
      <c r="F3" s="5"/>
      <c r="G3" s="5"/>
      <c r="H3" s="5"/>
      <c r="I3" s="5"/>
      <c r="J3" s="5"/>
    </row>
    <row r="4" spans="2:11" ht="17.100000000000001" customHeight="1" x14ac:dyDescent="0.15">
      <c r="B4" s="1"/>
      <c r="C4" s="26" t="s">
        <v>0</v>
      </c>
      <c r="D4" s="26"/>
      <c r="E4" s="26"/>
      <c r="F4" s="26"/>
      <c r="G4" s="26" t="s">
        <v>1</v>
      </c>
      <c r="H4" s="26"/>
      <c r="I4" s="26"/>
      <c r="J4" s="26"/>
    </row>
    <row r="5" spans="2:11" ht="16.149999999999999" customHeight="1" x14ac:dyDescent="0.15">
      <c r="B5" s="23" t="s">
        <v>15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9</v>
      </c>
      <c r="H5" s="21" t="s">
        <v>6</v>
      </c>
      <c r="I5" s="21" t="s">
        <v>7</v>
      </c>
      <c r="J5" s="21" t="s">
        <v>8</v>
      </c>
      <c r="K5" s="22"/>
    </row>
    <row r="6" spans="2:11" ht="16.899999999999999" hidden="1" customHeight="1" x14ac:dyDescent="0.15">
      <c r="B6" s="19">
        <v>2021</v>
      </c>
      <c r="C6" s="20">
        <v>0.23076292226873196</v>
      </c>
      <c r="D6" s="20"/>
      <c r="E6" s="20"/>
      <c r="F6" s="20"/>
      <c r="G6" s="20">
        <v>0.17618721907028007</v>
      </c>
      <c r="H6" s="20"/>
      <c r="I6" s="20"/>
      <c r="J6" s="20"/>
    </row>
    <row r="7" spans="2:11" ht="16.899999999999999" hidden="1" customHeight="1" x14ac:dyDescent="0.15">
      <c r="B7" s="3">
        <v>2002</v>
      </c>
      <c r="C7" s="2">
        <v>0.23883836471102057</v>
      </c>
      <c r="D7" s="2"/>
      <c r="E7" s="2"/>
      <c r="F7" s="2"/>
      <c r="G7" s="2">
        <v>0.1760956029317777</v>
      </c>
      <c r="H7" s="2"/>
      <c r="I7" s="2"/>
      <c r="J7" s="2"/>
    </row>
    <row r="8" spans="2:11" ht="17.100000000000001" hidden="1" customHeight="1" x14ac:dyDescent="0.15">
      <c r="B8" s="3">
        <v>2003</v>
      </c>
      <c r="C8" s="2">
        <v>0.24819581997781526</v>
      </c>
      <c r="D8" s="2"/>
      <c r="E8" s="2"/>
      <c r="F8" s="2"/>
      <c r="G8" s="2">
        <v>0.19624492358341977</v>
      </c>
      <c r="H8" s="2"/>
      <c r="I8" s="2"/>
      <c r="J8" s="2"/>
    </row>
    <row r="9" spans="2:11" ht="17.100000000000001" customHeight="1" x14ac:dyDescent="0.15">
      <c r="B9" s="3">
        <v>2004</v>
      </c>
      <c r="C9" s="2">
        <v>0.24336982411772104</v>
      </c>
      <c r="D9" s="2"/>
      <c r="E9" s="2"/>
      <c r="F9" s="2"/>
      <c r="G9" s="2">
        <v>0.18982857017005333</v>
      </c>
      <c r="H9" s="2"/>
      <c r="I9" s="2"/>
      <c r="J9" s="2"/>
    </row>
    <row r="10" spans="2:11" ht="17.100000000000001" customHeight="1" x14ac:dyDescent="0.15">
      <c r="B10" s="3">
        <v>2005</v>
      </c>
      <c r="C10" s="2">
        <v>0.25101512785200081</v>
      </c>
      <c r="D10" s="2"/>
      <c r="E10" s="2"/>
      <c r="F10" s="2"/>
      <c r="G10" s="2">
        <v>0.21257788818714515</v>
      </c>
      <c r="H10" s="2"/>
      <c r="I10" s="2"/>
      <c r="J10" s="2"/>
    </row>
    <row r="11" spans="2:11" ht="17.100000000000001" customHeight="1" x14ac:dyDescent="0.15">
      <c r="B11" s="3">
        <v>2006</v>
      </c>
      <c r="C11" s="2">
        <v>0.25242673028913676</v>
      </c>
      <c r="D11" s="2"/>
      <c r="E11" s="2"/>
      <c r="F11" s="2"/>
      <c r="G11" s="2">
        <v>0.23113059040492612</v>
      </c>
      <c r="H11" s="2"/>
      <c r="I11" s="2"/>
      <c r="J11" s="2"/>
    </row>
    <row r="12" spans="2:11" ht="17.100000000000001" customHeight="1" x14ac:dyDescent="0.15">
      <c r="B12" s="3">
        <v>2007</v>
      </c>
      <c r="C12" s="2">
        <v>0.25487737577743808</v>
      </c>
      <c r="D12" s="2">
        <v>0.28102897901100082</v>
      </c>
      <c r="E12" s="2">
        <v>0.16976403349546434</v>
      </c>
      <c r="F12" s="2">
        <v>0.30703097398822299</v>
      </c>
      <c r="G12" s="2">
        <v>0.22927045837396609</v>
      </c>
      <c r="H12" s="2">
        <v>0.18615033936839689</v>
      </c>
      <c r="I12" s="2">
        <v>0.43030221007949632</v>
      </c>
      <c r="J12" s="2">
        <v>0.31509840777369713</v>
      </c>
    </row>
    <row r="13" spans="2:11" ht="17.100000000000001" customHeight="1" x14ac:dyDescent="0.15">
      <c r="B13" s="3">
        <v>2008</v>
      </c>
      <c r="C13" s="2">
        <v>0.25861296473501977</v>
      </c>
      <c r="D13" s="2">
        <v>0.29852090945290627</v>
      </c>
      <c r="E13" s="2">
        <v>0.1666489355019625</v>
      </c>
      <c r="F13" s="2">
        <v>0.30476731759902059</v>
      </c>
      <c r="G13" s="2">
        <v>0.24404086595045157</v>
      </c>
      <c r="H13" s="2">
        <v>0.19944164986310658</v>
      </c>
      <c r="I13" s="2">
        <v>0.37861606804563253</v>
      </c>
      <c r="J13" s="2">
        <v>0.33154563170200879</v>
      </c>
    </row>
    <row r="14" spans="2:11" ht="17.100000000000001" customHeight="1" x14ac:dyDescent="0.15">
      <c r="B14" s="3">
        <v>2009</v>
      </c>
      <c r="C14" s="2">
        <v>0.28299999999999997</v>
      </c>
      <c r="D14" s="2">
        <v>0.28999999999999998</v>
      </c>
      <c r="E14" s="2">
        <v>0.21299999999999999</v>
      </c>
      <c r="F14" s="2">
        <v>0.317</v>
      </c>
      <c r="G14" s="2">
        <v>0.253</v>
      </c>
      <c r="H14" s="2">
        <v>0.223</v>
      </c>
      <c r="I14" s="2">
        <v>0.30299999999999999</v>
      </c>
      <c r="J14" s="2">
        <v>0.32300000000000001</v>
      </c>
    </row>
    <row r="15" spans="2:11" ht="17.100000000000001" customHeight="1" x14ac:dyDescent="0.15">
      <c r="B15" s="3">
        <v>2010</v>
      </c>
      <c r="C15" s="8">
        <v>0.26400000000000001</v>
      </c>
      <c r="D15" s="8">
        <v>0.32100000000000001</v>
      </c>
      <c r="E15" s="8">
        <v>0.16200000000000001</v>
      </c>
      <c r="F15" s="8">
        <v>0.34399999999999997</v>
      </c>
      <c r="G15" s="8">
        <v>0.26400000000000001</v>
      </c>
      <c r="H15" s="8">
        <v>0.22</v>
      </c>
      <c r="I15" s="8">
        <v>0.376</v>
      </c>
      <c r="J15" s="8">
        <v>0.34399999999999997</v>
      </c>
    </row>
    <row r="16" spans="2:11" ht="17.100000000000001" customHeight="1" x14ac:dyDescent="0.15">
      <c r="B16" s="3">
        <v>2011</v>
      </c>
      <c r="C16" s="8">
        <v>0.30335805126367144</v>
      </c>
      <c r="D16" s="8">
        <v>0.3322432888752454</v>
      </c>
      <c r="E16" s="8">
        <v>0.21744419703121265</v>
      </c>
      <c r="F16" s="8">
        <v>0.37061497286565792</v>
      </c>
      <c r="G16" s="8">
        <v>0.28401998729510075</v>
      </c>
      <c r="H16" s="8">
        <v>0.24291061345399576</v>
      </c>
      <c r="I16" s="8">
        <v>0.40266683220559935</v>
      </c>
      <c r="J16" s="8">
        <v>0.35064790040817884</v>
      </c>
    </row>
    <row r="17" spans="2:10" x14ac:dyDescent="0.15">
      <c r="B17" s="3">
        <v>2012</v>
      </c>
      <c r="C17" s="8">
        <v>0.30499999999999999</v>
      </c>
      <c r="D17" s="8">
        <v>0.33700000000000002</v>
      </c>
      <c r="E17" s="8">
        <v>0.221</v>
      </c>
      <c r="F17" s="8">
        <v>0.373</v>
      </c>
      <c r="G17" s="8">
        <v>0.29799999999999999</v>
      </c>
      <c r="H17" s="8">
        <v>0.25800000000000001</v>
      </c>
      <c r="I17" s="8">
        <v>0.47</v>
      </c>
      <c r="J17" s="8">
        <v>0.35</v>
      </c>
    </row>
    <row r="18" spans="2:10" x14ac:dyDescent="0.15">
      <c r="B18" s="3">
        <v>2013</v>
      </c>
      <c r="C18" s="8">
        <v>0.28000000000000003</v>
      </c>
      <c r="D18" s="8">
        <v>0.31900000000000001</v>
      </c>
      <c r="E18" s="8">
        <v>0.217</v>
      </c>
      <c r="F18" s="8">
        <v>0.32300000000000001</v>
      </c>
      <c r="G18" s="8">
        <v>0.29499999999999998</v>
      </c>
      <c r="H18" s="8">
        <v>0.26400000000000001</v>
      </c>
      <c r="I18" s="8">
        <v>0.46100000000000002</v>
      </c>
      <c r="J18" s="8">
        <v>0.34</v>
      </c>
    </row>
    <row r="19" spans="2:10" x14ac:dyDescent="0.15">
      <c r="B19" s="9">
        <v>2014</v>
      </c>
      <c r="C19" s="10">
        <v>0.27500000000000002</v>
      </c>
      <c r="D19" s="10">
        <v>0.32100000000000001</v>
      </c>
      <c r="E19" s="10">
        <v>0.19400000000000001</v>
      </c>
      <c r="F19" s="10">
        <v>0.33100000000000002</v>
      </c>
      <c r="G19" s="10">
        <v>0.28699999999999998</v>
      </c>
      <c r="H19" s="10">
        <v>0.25900000000000001</v>
      </c>
      <c r="I19" s="10">
        <v>0.442</v>
      </c>
      <c r="J19" s="10">
        <v>0.32900000000000001</v>
      </c>
    </row>
    <row r="20" spans="2:10" x14ac:dyDescent="0.15">
      <c r="B20" s="9">
        <v>2015</v>
      </c>
      <c r="C20" s="10">
        <v>0.27900000000000003</v>
      </c>
      <c r="D20" s="10">
        <v>0.35</v>
      </c>
      <c r="E20" s="10">
        <v>0.19700000000000001</v>
      </c>
      <c r="F20" s="10">
        <v>0.318</v>
      </c>
      <c r="G20" s="10">
        <v>0.28299999999999997</v>
      </c>
      <c r="H20" s="10">
        <v>0.25700000000000001</v>
      </c>
      <c r="I20" s="10">
        <v>0.42</v>
      </c>
      <c r="J20" s="10">
        <v>0.317</v>
      </c>
    </row>
    <row r="21" spans="2:10" x14ac:dyDescent="0.15">
      <c r="B21" s="9">
        <v>2016</v>
      </c>
      <c r="C21" s="10">
        <v>0.27600000000000002</v>
      </c>
      <c r="D21" s="10">
        <v>0.34100000000000003</v>
      </c>
      <c r="E21" s="10">
        <v>0.18099999999999999</v>
      </c>
      <c r="F21" s="10">
        <v>0.32600000000000001</v>
      </c>
      <c r="G21" s="10">
        <v>0.29099999999999998</v>
      </c>
      <c r="H21" s="10">
        <v>0.25700000000000001</v>
      </c>
      <c r="I21" s="10">
        <v>0.42199999999999999</v>
      </c>
      <c r="J21" s="10">
        <v>0.33500000000000002</v>
      </c>
    </row>
    <row r="22" spans="2:10" x14ac:dyDescent="0.15">
      <c r="B22" s="9">
        <v>2017</v>
      </c>
      <c r="C22" s="10">
        <v>0.28199999999999997</v>
      </c>
      <c r="D22" s="10">
        <v>0.35199999999999998</v>
      </c>
      <c r="E22" s="10">
        <v>0.184</v>
      </c>
      <c r="F22" s="10">
        <v>0.315</v>
      </c>
      <c r="G22" s="10">
        <v>0.3</v>
      </c>
      <c r="H22" s="10">
        <v>0.26400000000000001</v>
      </c>
      <c r="I22" s="10">
        <v>0.47799999999999998</v>
      </c>
      <c r="J22" s="10">
        <v>0.33700000000000002</v>
      </c>
    </row>
    <row r="23" spans="2:10" x14ac:dyDescent="0.15">
      <c r="B23" s="9">
        <v>2018</v>
      </c>
      <c r="C23" s="10">
        <v>0.27500000000000002</v>
      </c>
      <c r="D23" s="10">
        <v>0.32600000000000001</v>
      </c>
      <c r="E23" s="10">
        <v>0.185</v>
      </c>
      <c r="F23" s="10">
        <v>0.30499999999999999</v>
      </c>
      <c r="G23" s="10">
        <v>0.29799999999999999</v>
      </c>
      <c r="H23" s="10">
        <v>0.25800000000000001</v>
      </c>
      <c r="I23" s="10">
        <v>0.504</v>
      </c>
      <c r="J23" s="10">
        <v>0.33700000000000002</v>
      </c>
    </row>
    <row r="24" spans="2:10" x14ac:dyDescent="0.15">
      <c r="B24" s="14">
        <v>2019</v>
      </c>
      <c r="C24" s="15">
        <v>0.28199999999999997</v>
      </c>
      <c r="D24" s="15">
        <v>0.34100000000000003</v>
      </c>
      <c r="E24" s="15">
        <v>0.21099999999999999</v>
      </c>
      <c r="F24" s="15">
        <v>0.29799999999999999</v>
      </c>
      <c r="G24" s="15">
        <v>0.316</v>
      </c>
      <c r="H24" s="15">
        <v>0.27700000000000002</v>
      </c>
      <c r="I24" s="15">
        <v>0.48799999999999999</v>
      </c>
      <c r="J24" s="15">
        <v>0.35599999999999998</v>
      </c>
    </row>
    <row r="25" spans="2:10" x14ac:dyDescent="0.15">
      <c r="B25" s="9">
        <v>2020</v>
      </c>
      <c r="C25" s="10">
        <v>0.28799999999999998</v>
      </c>
      <c r="D25" s="10">
        <v>0.33800000000000002</v>
      </c>
      <c r="E25" s="10">
        <v>0.21199999999999999</v>
      </c>
      <c r="F25" s="10">
        <v>0.308</v>
      </c>
      <c r="G25" s="10">
        <v>0.33700000000000002</v>
      </c>
      <c r="H25" s="10">
        <v>0.30099999999999999</v>
      </c>
      <c r="I25" s="10">
        <v>0.51300000000000001</v>
      </c>
      <c r="J25" s="10">
        <v>0.38300000000000001</v>
      </c>
    </row>
    <row r="26" spans="2:10" x14ac:dyDescent="0.15">
      <c r="B26" s="9">
        <v>2021</v>
      </c>
      <c r="C26" s="10">
        <v>0.29499999999999998</v>
      </c>
      <c r="D26" s="10">
        <v>0.33139999999999997</v>
      </c>
      <c r="E26" s="10">
        <v>0.2296</v>
      </c>
      <c r="F26" s="10">
        <v>0.31659999999999999</v>
      </c>
      <c r="G26" s="10">
        <v>0.33860000000000001</v>
      </c>
      <c r="H26" s="10">
        <v>0.3029</v>
      </c>
      <c r="I26" s="10">
        <v>0.5383</v>
      </c>
      <c r="J26" s="10">
        <v>0.38279999999999997</v>
      </c>
    </row>
    <row r="27" spans="2:10" x14ac:dyDescent="0.15">
      <c r="B27" s="9">
        <v>2022</v>
      </c>
      <c r="C27" s="10">
        <v>0.29299999999999998</v>
      </c>
      <c r="D27" s="10">
        <v>0.33689999999999998</v>
      </c>
      <c r="E27" s="10">
        <v>0.23145499999999999</v>
      </c>
      <c r="F27" s="10">
        <v>0.30769999999999997</v>
      </c>
      <c r="G27" s="10">
        <v>0.34389999999999998</v>
      </c>
      <c r="H27" s="10">
        <v>0.31130000000000002</v>
      </c>
      <c r="I27" s="10">
        <v>0.49359999999999998</v>
      </c>
      <c r="J27" s="10">
        <v>0.38719999999999999</v>
      </c>
    </row>
    <row r="28" spans="2:10" x14ac:dyDescent="0.15">
      <c r="B28" s="9">
        <v>2023</v>
      </c>
      <c r="C28" s="10">
        <v>0.3085</v>
      </c>
      <c r="D28" s="10">
        <v>0.33460000000000001</v>
      </c>
      <c r="E28" s="10">
        <v>0.25358000000000003</v>
      </c>
      <c r="F28" s="10">
        <v>0.32684000000000002</v>
      </c>
      <c r="G28" s="10">
        <v>0.35381000000000001</v>
      </c>
      <c r="H28" s="10">
        <v>0.31829000000000002</v>
      </c>
      <c r="I28" s="10">
        <v>0.58850000000000002</v>
      </c>
      <c r="J28" s="10">
        <v>0.40772999999999998</v>
      </c>
    </row>
    <row r="29" spans="2:10" x14ac:dyDescent="0.15">
      <c r="B29" s="16">
        <v>2024</v>
      </c>
      <c r="C29" s="17">
        <f>20197193/66724307</f>
        <v>0.30269618236724438</v>
      </c>
      <c r="D29" s="17">
        <f>2612663/(5394201+2612663)</f>
        <v>0.32630290710570331</v>
      </c>
      <c r="E29" s="17">
        <f>5873830/(17867015+5873830)</f>
        <v>0.24741452968502176</v>
      </c>
      <c r="F29" s="17">
        <f>8456640/(18156741+8456640)</f>
        <v>0.31775894990568843</v>
      </c>
      <c r="G29" s="17">
        <f>7948732/24039451</f>
        <v>0.33065364096709199</v>
      </c>
      <c r="H29" s="17">
        <f>4521696/(10615870+4521696)</f>
        <v>0.29870693875091942</v>
      </c>
      <c r="I29" s="17">
        <f>482030/(453693+482030)</f>
        <v>0.51514176738201367</v>
      </c>
      <c r="J29" s="17">
        <f>2148165/(3594458+2148165)</f>
        <v>0.37407383350778906</v>
      </c>
    </row>
    <row r="30" spans="2:10" s="12" customFormat="1" x14ac:dyDescent="0.15">
      <c r="B30" s="18" t="s">
        <v>12</v>
      </c>
      <c r="C30" s="13" t="s">
        <v>11</v>
      </c>
      <c r="I30" s="11"/>
    </row>
    <row r="31" spans="2:10" s="12" customFormat="1" x14ac:dyDescent="0.15">
      <c r="B31" s="18"/>
      <c r="C31" s="13"/>
      <c r="I31" s="11"/>
    </row>
    <row r="32" spans="2:10" s="12" customFormat="1" x14ac:dyDescent="0.15">
      <c r="B32" s="13" t="s">
        <v>10</v>
      </c>
      <c r="I32" s="11"/>
    </row>
    <row r="33" spans="3:3" x14ac:dyDescent="0.15">
      <c r="C33" s="24"/>
    </row>
    <row r="34" spans="3:3" x14ac:dyDescent="0.15">
      <c r="C34" s="25" t="s">
        <v>16</v>
      </c>
    </row>
    <row r="35" spans="3:3" x14ac:dyDescent="0.15">
      <c r="C35" s="25" t="s">
        <v>17</v>
      </c>
    </row>
  </sheetData>
  <mergeCells count="2">
    <mergeCell ref="C4:F4"/>
    <mergeCell ref="G4:J4"/>
  </mergeCells>
  <phoneticPr fontId="20"/>
  <hyperlinks>
    <hyperlink ref="C34" r:id="rId1" xr:uid="{1304CB99-B24D-4676-B962-7523D31CD1B7}"/>
    <hyperlink ref="C35" r:id="rId2" xr:uid="{959F4E49-39FD-4085-94BD-D33E8BE135BF}"/>
  </hyperlinks>
  <pageMargins left="0.7" right="0.7" top="0.75" bottom="0.75" header="0.3" footer="0.3"/>
  <pageSetup paperSize="13" scale="90" fitToWidth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54F1FFF662804E92EAB4C435018A53" ma:contentTypeVersion="4" ma:contentTypeDescription="新しいドキュメントを作成します。" ma:contentTypeScope="" ma:versionID="083a6170556b6588373a6a0e471d5e39">
  <xsd:schema xmlns:xsd="http://www.w3.org/2001/XMLSchema" xmlns:xs="http://www.w3.org/2001/XMLSchema" xmlns:p="http://schemas.microsoft.com/office/2006/metadata/properties" xmlns:ns2="61c9ea3e-819c-49ab-b112-f933630f9e2d" targetNamespace="http://schemas.microsoft.com/office/2006/metadata/properties" ma:root="true" ma:fieldsID="28b7ff684b9e578342abbb65f2492f55" ns2:_="">
    <xsd:import namespace="61c9ea3e-819c-49ab-b112-f933630f9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9ea3e-819c-49ab-b112-f933630f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9FCD70-459C-4006-BAFE-81BFDFCD07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0F2765-1EEB-4842-8F6A-9D2B4209A8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9ea3e-819c-49ab-b112-f933630f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643FD0-6163-434B-9C36-1D4D1E1AA4A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</vt:lpstr>
    </vt:vector>
  </TitlesOfParts>
  <Company>社団法人　日本建設業団体連合会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　日本建設業団体連合会</dc:creator>
  <cp:lastModifiedBy>鈴木 彩世</cp:lastModifiedBy>
  <cp:lastPrinted>2025-05-30T00:49:00Z</cp:lastPrinted>
  <dcterms:created xsi:type="dcterms:W3CDTF">2012-05-14T05:20:04Z</dcterms:created>
  <dcterms:modified xsi:type="dcterms:W3CDTF">2026-06-04T05:51:04Z</dcterms:modified>
</cp:coreProperties>
</file>