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\"/>
    </mc:Choice>
  </mc:AlternateContent>
  <bookViews>
    <workbookView xWindow="-15" yWindow="-15" windowWidth="28830" windowHeight="7800"/>
  </bookViews>
  <sheets>
    <sheet name="地域ブロック別（時系列）・月次" sheetId="2" r:id="rId1"/>
  </sheets>
  <externalReferences>
    <externalReference r:id="rId2"/>
  </externalReferences>
  <definedNames>
    <definedName name="_xlnm.Print_Area" localSheetId="0">'地域ブロック別（時系列）・月次'!$A$1:$AF$62</definedName>
    <definedName name="_xlnm.Print_Titles" localSheetId="0">'地域ブロック別（時系列）・月次'!A:B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M6" i="2"/>
  <c r="W6" i="2"/>
  <c r="C7" i="2"/>
  <c r="C39" i="2" s="1"/>
  <c r="M7" i="2"/>
  <c r="M39" i="2" s="1"/>
  <c r="W7" i="2"/>
  <c r="C8" i="2"/>
  <c r="M8" i="2"/>
  <c r="M40" i="2" s="1"/>
  <c r="W8" i="2"/>
  <c r="C9" i="2"/>
  <c r="M9" i="2"/>
  <c r="W9" i="2"/>
  <c r="W40" i="2" s="1"/>
  <c r="C10" i="2"/>
  <c r="M10" i="2"/>
  <c r="W10" i="2"/>
  <c r="C11" i="2"/>
  <c r="M11" i="2"/>
  <c r="W11" i="2"/>
  <c r="C12" i="2"/>
  <c r="M12" i="2"/>
  <c r="M43" i="2" s="1"/>
  <c r="W12" i="2"/>
  <c r="C13" i="2"/>
  <c r="M13" i="2"/>
  <c r="W13" i="2"/>
  <c r="C14" i="2"/>
  <c r="C45" i="2" s="1"/>
  <c r="M14" i="2"/>
  <c r="W14" i="2"/>
  <c r="C15" i="2"/>
  <c r="M15" i="2"/>
  <c r="M46" i="2" s="1"/>
  <c r="W15" i="2"/>
  <c r="C16" i="2"/>
  <c r="M16" i="2"/>
  <c r="W16" i="2"/>
  <c r="W47" i="2" s="1"/>
  <c r="C17" i="2"/>
  <c r="M17" i="2"/>
  <c r="W17" i="2"/>
  <c r="C18" i="2"/>
  <c r="M18" i="2"/>
  <c r="W18" i="2"/>
  <c r="C19" i="2"/>
  <c r="M19" i="2"/>
  <c r="W19" i="2"/>
  <c r="C20" i="2"/>
  <c r="M20" i="2"/>
  <c r="M51" i="2" s="1"/>
  <c r="W20" i="2"/>
  <c r="C21" i="2"/>
  <c r="M21" i="2"/>
  <c r="W21" i="2"/>
  <c r="C22" i="2"/>
  <c r="M22" i="2"/>
  <c r="W22" i="2"/>
  <c r="C23" i="2"/>
  <c r="M23" i="2"/>
  <c r="W23" i="2"/>
  <c r="C24" i="2"/>
  <c r="M24" i="2"/>
  <c r="W24" i="2"/>
  <c r="C25" i="2"/>
  <c r="M25" i="2"/>
  <c r="W25" i="2"/>
  <c r="C26" i="2"/>
  <c r="M26" i="2"/>
  <c r="W26" i="2"/>
  <c r="C27" i="2"/>
  <c r="M27" i="2"/>
  <c r="W27" i="2"/>
  <c r="C28" i="2"/>
  <c r="M28" i="2"/>
  <c r="W28" i="2"/>
  <c r="C29" i="2"/>
  <c r="M29" i="2"/>
  <c r="W29" i="2"/>
  <c r="C30" i="2"/>
  <c r="M30" i="2"/>
  <c r="W30" i="2"/>
  <c r="C31" i="2"/>
  <c r="M31" i="2"/>
  <c r="W31" i="2"/>
  <c r="C32" i="2"/>
  <c r="M32" i="2"/>
  <c r="W32" i="2"/>
  <c r="C33" i="2"/>
  <c r="M33" i="2"/>
  <c r="W33" i="2"/>
  <c r="C34" i="2"/>
  <c r="M34" i="2"/>
  <c r="W34" i="2"/>
  <c r="C35" i="2"/>
  <c r="C54" i="2" s="1"/>
  <c r="M35" i="2"/>
  <c r="W35" i="2"/>
  <c r="C36" i="2"/>
  <c r="M36" i="2"/>
  <c r="M54" i="2" s="1"/>
  <c r="W36" i="2"/>
  <c r="B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B39" i="2"/>
  <c r="D39" i="2"/>
  <c r="E39" i="2"/>
  <c r="F39" i="2"/>
  <c r="G39" i="2"/>
  <c r="H39" i="2"/>
  <c r="I39" i="2"/>
  <c r="J39" i="2"/>
  <c r="K39" i="2"/>
  <c r="L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B40" i="2"/>
  <c r="C40" i="2"/>
  <c r="D40" i="2"/>
  <c r="E40" i="2"/>
  <c r="F40" i="2"/>
  <c r="G40" i="2"/>
  <c r="H40" i="2"/>
  <c r="I40" i="2"/>
  <c r="J40" i="2"/>
  <c r="K40" i="2"/>
  <c r="L40" i="2"/>
  <c r="N40" i="2"/>
  <c r="O40" i="2"/>
  <c r="P40" i="2"/>
  <c r="Q40" i="2"/>
  <c r="R40" i="2"/>
  <c r="S40" i="2"/>
  <c r="T40" i="2"/>
  <c r="U40" i="2"/>
  <c r="V40" i="2"/>
  <c r="X40" i="2"/>
  <c r="Y40" i="2"/>
  <c r="Z40" i="2"/>
  <c r="AA40" i="2"/>
  <c r="AB40" i="2"/>
  <c r="AC40" i="2"/>
  <c r="AD40" i="2"/>
  <c r="AE40" i="2"/>
  <c r="AF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B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B43" i="2"/>
  <c r="C43" i="2"/>
  <c r="D43" i="2"/>
  <c r="E43" i="2"/>
  <c r="F43" i="2"/>
  <c r="G43" i="2"/>
  <c r="H43" i="2"/>
  <c r="I43" i="2"/>
  <c r="J43" i="2"/>
  <c r="K43" i="2"/>
  <c r="L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X44" i="2"/>
  <c r="Y44" i="2"/>
  <c r="Z44" i="2"/>
  <c r="AA44" i="2"/>
  <c r="AB44" i="2"/>
  <c r="AC44" i="2"/>
  <c r="AD44" i="2"/>
  <c r="AE44" i="2"/>
  <c r="AF44" i="2"/>
  <c r="B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B46" i="2"/>
  <c r="D46" i="2"/>
  <c r="E46" i="2"/>
  <c r="F46" i="2"/>
  <c r="G46" i="2"/>
  <c r="H46" i="2"/>
  <c r="I46" i="2"/>
  <c r="J46" i="2"/>
  <c r="K46" i="2"/>
  <c r="L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X47" i="2"/>
  <c r="Y47" i="2"/>
  <c r="Z47" i="2"/>
  <c r="AA47" i="2"/>
  <c r="AB47" i="2"/>
  <c r="AC47" i="2"/>
  <c r="AD47" i="2"/>
  <c r="AE47" i="2"/>
  <c r="AF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X48" i="2"/>
  <c r="Y48" i="2"/>
  <c r="Z48" i="2"/>
  <c r="AA48" i="2"/>
  <c r="AB48" i="2"/>
  <c r="AC48" i="2"/>
  <c r="AD48" i="2"/>
  <c r="AE48" i="2"/>
  <c r="AF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B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B51" i="2"/>
  <c r="C51" i="2"/>
  <c r="D51" i="2"/>
  <c r="E51" i="2"/>
  <c r="F51" i="2"/>
  <c r="G51" i="2"/>
  <c r="H51" i="2"/>
  <c r="I51" i="2"/>
  <c r="J51" i="2"/>
  <c r="K51" i="2"/>
  <c r="L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X52" i="2"/>
  <c r="Y52" i="2"/>
  <c r="Z52" i="2"/>
  <c r="AA52" i="2"/>
  <c r="AB52" i="2"/>
  <c r="AC52" i="2"/>
  <c r="AD52" i="2"/>
  <c r="AE52" i="2"/>
  <c r="AF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B54" i="2"/>
  <c r="D54" i="2"/>
  <c r="E54" i="2"/>
  <c r="F54" i="2"/>
  <c r="G54" i="2"/>
  <c r="H54" i="2"/>
  <c r="I54" i="2"/>
  <c r="J54" i="2"/>
  <c r="K54" i="2"/>
  <c r="L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W48" i="2" l="1"/>
  <c r="W44" i="2"/>
  <c r="C42" i="2"/>
  <c r="W52" i="2"/>
  <c r="C50" i="2"/>
  <c r="C46" i="2"/>
  <c r="C38" i="2"/>
</calcChain>
</file>

<file path=xl/sharedStrings.xml><?xml version="1.0" encoding="utf-8"?>
<sst xmlns="http://schemas.openxmlformats.org/spreadsheetml/2006/main" count="68" uniqueCount="44">
  <si>
    <t>（単位：百万円、％）</t>
  </si>
  <si>
    <t>2015年度</t>
  </si>
  <si>
    <t>2016年度</t>
  </si>
  <si>
    <t>2017年度</t>
  </si>
  <si>
    <t>2018年度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</si>
  <si>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</si>
  <si>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8"/>
        <color rgb="FF000000"/>
        <rFont val="ＭＳ Ｐゴシック"/>
        <family val="3"/>
      </rPr>
      <t>：岐阜県、静岡県、愛知県、三重県</t>
    </r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0"/>
  </si>
  <si>
    <r>
      <rPr>
        <sz val="8"/>
        <color rgb="FF000000"/>
        <rFont val="ＭＳ Ｐゴシック"/>
        <family val="3"/>
      </rPr>
      <t>中部</t>
    </r>
    <rPh sb="0" eb="2">
      <t>チュウブ</t>
    </rPh>
    <phoneticPr fontId="0"/>
  </si>
  <si>
    <r>
      <rPr>
        <sz val="8"/>
        <color rgb="FF000000"/>
        <rFont val="ＭＳ Ｐゴシック"/>
        <family val="3"/>
      </rPr>
      <t>：福岡県、佐賀県、長崎県、熊本県、大分県、宮崎県、鹿児島県、沖縄県</t>
    </r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0"/>
  </si>
  <si>
    <r>
      <rPr>
        <sz val="8"/>
        <color rgb="FF000000"/>
        <rFont val="ＭＳ Ｐゴシック"/>
        <family val="3"/>
      </rPr>
      <t>九州</t>
    </r>
    <rPh sb="0" eb="2">
      <t>キュウシュウ</t>
    </rPh>
    <phoneticPr fontId="0"/>
  </si>
  <si>
    <r>
      <rPr>
        <sz val="8"/>
        <color rgb="FF000000"/>
        <rFont val="ＭＳ Ｐゴシック"/>
        <family val="3"/>
      </rPr>
      <t>：新潟県、富山県、石川県、福井県</t>
    </r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0"/>
  </si>
  <si>
    <r>
      <rPr>
        <sz val="8"/>
        <color rgb="FF000000"/>
        <rFont val="ＭＳ Ｐゴシック"/>
        <family val="3"/>
      </rPr>
      <t>北陸</t>
    </r>
    <rPh sb="0" eb="2">
      <t>ホクリク</t>
    </rPh>
    <phoneticPr fontId="0"/>
  </si>
  <si>
    <r>
      <rPr>
        <sz val="8"/>
        <color rgb="FF000000"/>
        <rFont val="ＭＳ Ｐゴシック"/>
        <family val="3"/>
      </rPr>
      <t>：徳島県、香川県、愛媛県、高知県</t>
    </r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0"/>
  </si>
  <si>
    <r>
      <rPr>
        <sz val="8"/>
        <color rgb="FF000000"/>
        <rFont val="ＭＳ Ｐゴシック"/>
        <family val="3"/>
      </rPr>
      <t>四国</t>
    </r>
    <rPh sb="0" eb="2">
      <t>シコク</t>
    </rPh>
    <phoneticPr fontId="0"/>
  </si>
  <si>
    <r>
      <rPr>
        <sz val="8"/>
        <color rgb="FF000000"/>
        <rFont val="ＭＳ Ｐゴシック"/>
        <family val="3"/>
      </rPr>
      <t>：茨城県、栃木県、群馬県、埼玉県、千葉県、東京都、神奈川県、山梨県、長野県</t>
    </r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0"/>
  </si>
  <si>
    <r>
      <rPr>
        <sz val="8"/>
        <color rgb="FF000000"/>
        <rFont val="ＭＳ Ｐゴシック"/>
        <family val="3"/>
      </rPr>
      <t>関東</t>
    </r>
    <rPh sb="0" eb="2">
      <t>カントウ</t>
    </rPh>
    <phoneticPr fontId="0"/>
  </si>
  <si>
    <r>
      <rPr>
        <sz val="8"/>
        <color rgb="FF000000"/>
        <rFont val="ＭＳ Ｐゴシック"/>
        <family val="3"/>
      </rPr>
      <t>：鳥取県、島根県、岡山県、広島県、山口県</t>
    </r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0"/>
  </si>
  <si>
    <r>
      <rPr>
        <sz val="8"/>
        <color rgb="FF000000"/>
        <rFont val="ＭＳ Ｐゴシック"/>
        <family val="3"/>
      </rPr>
      <t>中国</t>
    </r>
    <rPh sb="0" eb="2">
      <t>チュウゴク</t>
    </rPh>
    <phoneticPr fontId="0"/>
  </si>
  <si>
    <r>
      <rPr>
        <sz val="8"/>
        <color rgb="FF000000"/>
        <rFont val="ＭＳ Ｐゴシック"/>
        <family val="3"/>
      </rPr>
      <t>：青森県、岩手県、宮城県、秋田県、山形県、福島県</t>
    </r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0"/>
  </si>
  <si>
    <r>
      <rPr>
        <sz val="8"/>
        <color rgb="FF000000"/>
        <rFont val="ＭＳ Ｐゴシック"/>
        <family val="3"/>
      </rPr>
      <t>東北</t>
    </r>
    <rPh sb="0" eb="2">
      <t>トウホク</t>
    </rPh>
    <phoneticPr fontId="0"/>
  </si>
  <si>
    <t>　　　</t>
  </si>
  <si>
    <r>
      <rPr>
        <sz val="8"/>
        <color rgb="FF000000"/>
        <rFont val="ＭＳ Ｐゴシック"/>
        <family val="3"/>
      </rPr>
      <t>：滋賀県、京都府、大阪府、兵庫県、奈良県、和歌山県</t>
    </r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0"/>
  </si>
  <si>
    <r>
      <rPr>
        <sz val="8"/>
        <color rgb="FF000000"/>
        <rFont val="ＭＳ Ｐゴシック"/>
        <family val="3"/>
      </rPr>
      <t>近畿</t>
    </r>
    <rPh sb="0" eb="2">
      <t>キンキ</t>
    </rPh>
    <phoneticPr fontId="0"/>
  </si>
  <si>
    <r>
      <rPr>
        <sz val="8"/>
        <color rgb="FF000000"/>
        <rFont val="ＭＳ Ｐゴシック"/>
        <family val="3"/>
      </rPr>
      <t>：北海道</t>
    </r>
    <rPh sb="1" eb="4">
      <t>ホッカイドウ</t>
    </rPh>
    <phoneticPr fontId="0"/>
  </si>
  <si>
    <r>
      <rPr>
        <sz val="8"/>
        <color rgb="FF000000"/>
        <rFont val="ＭＳ Ｐゴシック"/>
        <family val="3"/>
      </rPr>
      <t>北海道</t>
    </r>
    <rPh sb="0" eb="2">
      <t>ホッカイ</t>
    </rPh>
    <rPh sb="2" eb="3">
      <t>ドウ</t>
    </rPh>
    <phoneticPr fontId="0"/>
  </si>
  <si>
    <r>
      <rPr>
        <sz val="8"/>
        <color rgb="FF000000"/>
        <rFont val="ＭＳ Ｐゴシック"/>
        <family val="3"/>
      </rPr>
      <t>地域ブロックの内訳</t>
    </r>
    <rPh sb="0" eb="2">
      <t>チイキ</t>
    </rPh>
    <rPh sb="7" eb="9">
      <t>ウチワケ</t>
    </rPh>
    <phoneticPr fontId="0"/>
  </si>
  <si>
    <t>調査対象　：　日建連法人会員142社中96社。</t>
    <phoneticPr fontId="22"/>
  </si>
  <si>
    <t>2019/04～2020/01</t>
  </si>
  <si>
    <t>2018/04～2019/01</t>
  </si>
  <si>
    <r>
      <rPr>
        <sz val="10"/>
        <color rgb="FF000000"/>
        <rFont val="ＭＳ Ｐゴシック"/>
        <family val="3"/>
      </rPr>
      <t>09九州</t>
    </r>
    <rPh sb="2" eb="4">
      <t>キュウシュウ</t>
    </rPh>
    <phoneticPr fontId="0"/>
  </si>
  <si>
    <r>
      <rPr>
        <sz val="10"/>
        <color rgb="FF000000"/>
        <rFont val="ＭＳ Ｐゴシック"/>
        <family val="3"/>
      </rPr>
      <t>08四国</t>
    </r>
    <rPh sb="2" eb="4">
      <t>シコク</t>
    </rPh>
    <phoneticPr fontId="0"/>
  </si>
  <si>
    <r>
      <rPr>
        <sz val="10"/>
        <color rgb="FF000000"/>
        <rFont val="ＭＳ Ｐゴシック"/>
        <family val="3"/>
      </rPr>
      <t>07中国</t>
    </r>
    <rPh sb="2" eb="4">
      <t>チュウゴク</t>
    </rPh>
    <phoneticPr fontId="0"/>
  </si>
  <si>
    <r>
      <rPr>
        <sz val="10"/>
        <color rgb="FF000000"/>
        <rFont val="ＭＳ Ｐゴシック"/>
        <family val="3"/>
      </rPr>
      <t>06近畿</t>
    </r>
    <rPh sb="2" eb="4">
      <t>キンキ</t>
    </rPh>
    <phoneticPr fontId="0"/>
  </si>
  <si>
    <r>
      <rPr>
        <sz val="10"/>
        <color rgb="FF000000"/>
        <rFont val="ＭＳ Ｐゴシック"/>
        <family val="3"/>
      </rPr>
      <t>05中部</t>
    </r>
    <rPh sb="2" eb="4">
      <t>チュウブ</t>
    </rPh>
    <phoneticPr fontId="0"/>
  </si>
  <si>
    <r>
      <rPr>
        <sz val="10"/>
        <color rgb="FF000000"/>
        <rFont val="ＭＳ Ｐゴシック"/>
        <family val="3"/>
      </rPr>
      <t>04北陸</t>
    </r>
    <rPh sb="2" eb="4">
      <t>ホクリク</t>
    </rPh>
    <phoneticPr fontId="0"/>
  </si>
  <si>
    <r>
      <rPr>
        <sz val="10"/>
        <color rgb="FF000000"/>
        <rFont val="ＭＳ Ｐゴシック"/>
        <family val="3"/>
      </rPr>
      <t>03関東</t>
    </r>
    <rPh sb="2" eb="4">
      <t>カントウ</t>
    </rPh>
    <phoneticPr fontId="0"/>
  </si>
  <si>
    <r>
      <rPr>
        <sz val="10"/>
        <color rgb="FF000000"/>
        <rFont val="ＭＳ Ｐゴシック"/>
        <family val="3"/>
      </rPr>
      <t>02東北</t>
    </r>
    <rPh sb="2" eb="4">
      <t>トウホク</t>
    </rPh>
    <phoneticPr fontId="0"/>
  </si>
  <si>
    <t>01北海道</t>
  </si>
  <si>
    <r>
      <rPr>
        <sz val="10"/>
        <color rgb="FF000000"/>
        <rFont val="ＭＳ Ｐゴシック"/>
        <family val="3"/>
      </rPr>
      <t>地域ブロック別</t>
    </r>
    <rPh sb="0" eb="2">
      <t>チイキ</t>
    </rPh>
    <rPh sb="6" eb="7">
      <t>ベツ</t>
    </rPh>
    <phoneticPr fontId="0"/>
  </si>
  <si>
    <r>
      <rPr>
        <sz val="10"/>
        <color rgb="FF000000"/>
        <rFont val="ＭＳ Ｐゴシック"/>
        <family val="3"/>
      </rPr>
      <t>全国計</t>
    </r>
    <rPh sb="0" eb="2">
      <t>ゼンコク</t>
    </rPh>
    <rPh sb="2" eb="3">
      <t>ケイ</t>
    </rPh>
    <phoneticPr fontId="0"/>
  </si>
  <si>
    <r>
      <rPr>
        <sz val="11"/>
        <color rgb="FF000000"/>
        <rFont val="ＭＳ Ｐゴシック"/>
        <family val="3"/>
      </rPr>
      <t>〔官公庁計〕</t>
    </r>
    <rPh sb="1" eb="4">
      <t>カンコウチョウ</t>
    </rPh>
    <rPh sb="4" eb="5">
      <t>ケイ</t>
    </rPh>
    <phoneticPr fontId="0"/>
  </si>
  <si>
    <r>
      <rPr>
        <sz val="11"/>
        <color rgb="FF000000"/>
        <rFont val="ＭＳ Ｐゴシック"/>
        <family val="3"/>
      </rPr>
      <t>〔民間計〕</t>
    </r>
    <rPh sb="1" eb="3">
      <t>ミンカン</t>
    </rPh>
    <rPh sb="3" eb="4">
      <t>ケイ</t>
    </rPh>
    <phoneticPr fontId="0"/>
  </si>
  <si>
    <r>
      <rPr>
        <sz val="11"/>
        <color rgb="FF000000"/>
        <rFont val="ＭＳ Ｐゴシック"/>
        <family val="3"/>
      </rPr>
      <t>〔国内計〕</t>
    </r>
    <rPh sb="1" eb="3">
      <t>コクナイ</t>
    </rPh>
    <rPh sb="3" eb="4">
      <t>ケイ</t>
    </rPh>
    <phoneticPr fontId="0"/>
  </si>
  <si>
    <r>
      <rPr>
        <b/>
        <sz val="18"/>
        <color rgb="FF000000"/>
        <rFont val="ＭＳ Ｐゴシック"/>
        <family val="3"/>
      </rPr>
      <t>日建連・受注調査結果(地域ブロック別)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</si>
</sst>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name val="ＭＳ Ｐゴシック"/>
      <family val="3"/>
      <charset val="128"/>
    </font>
    <font>
      <sz val="8"/>
      <color rgb="FF000000"/>
      <name val="ＭＳ Ｐゴシック"/>
      <family val="3"/>
    </font>
    <font>
      <sz val="10"/>
      <color indexed="8"/>
      <name val="Arial Unicode MS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63">
    <xf numFmtId="0" fontId="0" fillId="0" borderId="0" xfId="0">
      <alignment vertical="center"/>
    </xf>
    <xf numFmtId="38" fontId="26" fillId="0" borderId="12" xfId="164" applyFont="1" applyFill="1" applyBorder="1" applyAlignment="1">
      <alignment horizontal="centerContinuous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vertical="center"/>
    </xf>
    <xf numFmtId="0" fontId="35" fillId="0" borderId="0" xfId="241" applyFont="1">
      <alignment vertical="center"/>
    </xf>
    <xf numFmtId="0" fontId="35" fillId="0" borderId="0" xfId="241" applyFont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179" fontId="23" fillId="0" borderId="2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0" fontId="23" fillId="0" borderId="12" xfId="233" applyFont="1" applyBorder="1" applyAlignment="1">
      <alignment horizontal="centerContinuous" vertical="center"/>
    </xf>
    <xf numFmtId="0" fontId="23" fillId="24" borderId="0" xfId="0" applyFont="1" applyFill="1">
      <alignment vertical="center"/>
    </xf>
    <xf numFmtId="177" fontId="23" fillId="24" borderId="19" xfId="0" applyNumberFormat="1" applyFont="1" applyFill="1" applyBorder="1" applyAlignment="1">
      <alignment horizontal="right" vertical="center"/>
    </xf>
    <xf numFmtId="0" fontId="0" fillId="24" borderId="0" xfId="0" applyFill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20" xfId="242" applyFont="1" applyBorder="1" applyAlignment="1">
      <alignment horizontal="centerContinuous" vertical="center"/>
    </xf>
    <xf numFmtId="0" fontId="27" fillId="0" borderId="0" xfId="233" applyFont="1" applyAlignment="1">
      <alignment vertical="center"/>
    </xf>
    <xf numFmtId="0" fontId="25" fillId="0" borderId="10" xfId="242" applyFont="1" applyBorder="1" applyAlignment="1">
      <alignment horizontal="centerContinuous" vertical="center"/>
    </xf>
    <xf numFmtId="180" fontId="28" fillId="0" borderId="17" xfId="234" applyNumberFormat="1" applyFont="1" applyBorder="1">
      <alignment vertical="center"/>
    </xf>
    <xf numFmtId="0" fontId="24" fillId="0" borderId="0" xfId="233" applyFont="1" applyAlignment="1">
      <alignment vertical="center"/>
    </xf>
    <xf numFmtId="0" fontId="24" fillId="0" borderId="0" xfId="233" applyFont="1" applyAlignment="1">
      <alignment horizontal="centerContinuous" vertical="center"/>
    </xf>
    <xf numFmtId="55" fontId="37" fillId="0" borderId="0" xfId="234" applyNumberFormat="1" applyFont="1">
      <alignment vertical="center"/>
    </xf>
    <xf numFmtId="0" fontId="24" fillId="0" borderId="0" xfId="233" applyFont="1" applyAlignment="1">
      <alignment horizontal="centerContinuous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⑤受注実績_⑤年度_nendo2008_05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tabSelected="1" view="pageBreakPreview" zoomScale="85" zoomScaleNormal="85" zoomScaleSheetLayoutView="85" workbookViewId="0">
      <pane xSplit="2" ySplit="5" topLeftCell="C6" activePane="bottomRight" state="frozenSplit"/>
      <selection activeCell="S19" sqref="S19"/>
      <selection pane="topRight"/>
      <selection pane="bottomLeft"/>
      <selection pane="bottomRight" activeCell="D25" sqref="D25"/>
    </sheetView>
  </sheetViews>
  <sheetFormatPr defaultColWidth="9" defaultRowHeight="14.25" x14ac:dyDescent="0.15"/>
  <cols>
    <col min="1" max="1" width="3" style="10" customWidth="1"/>
    <col min="2" max="2" width="17.5" style="10" customWidth="1"/>
    <col min="3" max="18" width="13.625" style="10" customWidth="1"/>
    <col min="19" max="19" width="13.625" customWidth="1"/>
    <col min="20" max="32" width="13.625" style="10" customWidth="1"/>
    <col min="33" max="37" width="19.5" style="10" customWidth="1"/>
    <col min="38" max="49" width="11.375" style="10" customWidth="1"/>
    <col min="50" max="50" width="9" style="10" customWidth="1"/>
    <col min="51" max="16384" width="9" style="10"/>
  </cols>
  <sheetData>
    <row r="1" spans="1:32" s="35" customFormat="1" ht="26.25" customHeight="1" x14ac:dyDescent="0.1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32" s="35" customFormat="1" ht="14.25" customHeight="1" x14ac:dyDescent="0.1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32" customFormat="1" ht="18" customHeight="1" x14ac:dyDescent="0.15">
      <c r="A3" s="34"/>
      <c r="B3" s="34"/>
      <c r="C3" t="s">
        <v>42</v>
      </c>
      <c r="D3" s="12"/>
      <c r="E3" s="12"/>
      <c r="L3" s="12" t="s">
        <v>0</v>
      </c>
      <c r="M3" t="s">
        <v>41</v>
      </c>
      <c r="S3" s="10"/>
      <c r="V3" s="12" t="s">
        <v>0</v>
      </c>
      <c r="W3" t="s">
        <v>40</v>
      </c>
      <c r="AF3" s="12" t="s">
        <v>0</v>
      </c>
    </row>
    <row r="4" spans="1:32" s="32" customFormat="1" ht="15.75" customHeight="1" x14ac:dyDescent="0.15">
      <c r="A4" s="50"/>
      <c r="B4" s="51"/>
      <c r="C4" s="56" t="s">
        <v>39</v>
      </c>
      <c r="D4" s="33" t="s">
        <v>38</v>
      </c>
      <c r="E4" s="33"/>
      <c r="F4" s="33"/>
      <c r="G4" s="33"/>
      <c r="H4" s="33"/>
      <c r="I4" s="33"/>
      <c r="J4" s="33"/>
      <c r="K4" s="33"/>
      <c r="L4" s="33"/>
      <c r="M4" s="56" t="s">
        <v>39</v>
      </c>
      <c r="N4" s="33" t="s">
        <v>38</v>
      </c>
      <c r="O4" s="33"/>
      <c r="P4" s="33"/>
      <c r="Q4" s="33"/>
      <c r="R4" s="33"/>
      <c r="S4" s="33"/>
      <c r="T4" s="33"/>
      <c r="U4" s="33"/>
      <c r="V4" s="33"/>
      <c r="W4" s="56" t="s">
        <v>39</v>
      </c>
      <c r="X4" s="33" t="s">
        <v>38</v>
      </c>
      <c r="Y4" s="33"/>
      <c r="Z4" s="33"/>
      <c r="AA4" s="33"/>
      <c r="AB4" s="33"/>
      <c r="AC4" s="33"/>
      <c r="AD4" s="33"/>
      <c r="AE4" s="33"/>
      <c r="AF4" s="33"/>
    </row>
    <row r="5" spans="1:32" s="30" customFormat="1" ht="15.75" customHeight="1" x14ac:dyDescent="0.15">
      <c r="A5" s="52"/>
      <c r="B5" s="53"/>
      <c r="C5" s="57"/>
      <c r="D5" s="31" t="s">
        <v>37</v>
      </c>
      <c r="E5" s="31" t="s">
        <v>36</v>
      </c>
      <c r="F5" s="31" t="s">
        <v>35</v>
      </c>
      <c r="G5" s="31" t="s">
        <v>34</v>
      </c>
      <c r="H5" s="31" t="s">
        <v>33</v>
      </c>
      <c r="I5" s="31" t="s">
        <v>32</v>
      </c>
      <c r="J5" s="31" t="s">
        <v>31</v>
      </c>
      <c r="K5" s="31" t="s">
        <v>30</v>
      </c>
      <c r="L5" s="31" t="s">
        <v>29</v>
      </c>
      <c r="M5" s="57"/>
      <c r="N5" s="31" t="s">
        <v>37</v>
      </c>
      <c r="O5" s="31" t="s">
        <v>36</v>
      </c>
      <c r="P5" s="31" t="s">
        <v>35</v>
      </c>
      <c r="Q5" s="31" t="s">
        <v>34</v>
      </c>
      <c r="R5" s="31" t="s">
        <v>33</v>
      </c>
      <c r="S5" s="31" t="s">
        <v>32</v>
      </c>
      <c r="T5" s="31" t="s">
        <v>31</v>
      </c>
      <c r="U5" s="31" t="s">
        <v>30</v>
      </c>
      <c r="V5" s="31" t="s">
        <v>29</v>
      </c>
      <c r="W5" s="57"/>
      <c r="X5" s="31" t="s">
        <v>37</v>
      </c>
      <c r="Y5" s="31" t="s">
        <v>36</v>
      </c>
      <c r="Z5" s="31" t="s">
        <v>35</v>
      </c>
      <c r="AA5" s="31" t="s">
        <v>34</v>
      </c>
      <c r="AB5" s="31" t="s">
        <v>33</v>
      </c>
      <c r="AC5" s="31" t="s">
        <v>32</v>
      </c>
      <c r="AD5" s="31" t="s">
        <v>31</v>
      </c>
      <c r="AE5" s="31" t="s">
        <v>30</v>
      </c>
      <c r="AF5" s="31" t="s">
        <v>29</v>
      </c>
    </row>
    <row r="6" spans="1:32" s="26" customFormat="1" hidden="1" x14ac:dyDescent="0.15">
      <c r="A6" s="54" t="s">
        <v>1</v>
      </c>
      <c r="B6" s="55"/>
      <c r="C6" s="27">
        <f t="shared" ref="C6:C36" si="0">SUM(D6:L6)</f>
        <v>14448026</v>
      </c>
      <c r="D6" s="29">
        <v>501311</v>
      </c>
      <c r="E6" s="29">
        <v>1558489</v>
      </c>
      <c r="F6" s="29">
        <v>6776429</v>
      </c>
      <c r="G6" s="29">
        <v>546526</v>
      </c>
      <c r="H6" s="29">
        <v>1132708</v>
      </c>
      <c r="I6" s="29">
        <v>2160755</v>
      </c>
      <c r="J6" s="29">
        <v>540352</v>
      </c>
      <c r="K6" s="29">
        <v>303166</v>
      </c>
      <c r="L6" s="29">
        <v>928290</v>
      </c>
      <c r="M6" s="29">
        <f>SUM(N6:U6)</f>
        <v>9420548</v>
      </c>
      <c r="N6" s="29">
        <v>311201</v>
      </c>
      <c r="O6" s="29">
        <v>523780</v>
      </c>
      <c r="P6" s="29">
        <v>5211314</v>
      </c>
      <c r="Q6" s="29">
        <v>391222</v>
      </c>
      <c r="R6" s="29">
        <v>805591</v>
      </c>
      <c r="S6" s="29">
        <v>1632625</v>
      </c>
      <c r="T6" s="29">
        <v>359175</v>
      </c>
      <c r="U6" s="29">
        <v>185640</v>
      </c>
      <c r="V6" s="29">
        <v>632319</v>
      </c>
      <c r="W6" s="29">
        <f>SUM(X6:AE6)</f>
        <v>4081718</v>
      </c>
      <c r="X6" s="29">
        <v>189837</v>
      </c>
      <c r="Y6" s="29">
        <v>1028188</v>
      </c>
      <c r="Z6" s="29">
        <v>1560559</v>
      </c>
      <c r="AA6" s="29">
        <v>155304</v>
      </c>
      <c r="AB6" s="29">
        <v>327004</v>
      </c>
      <c r="AC6" s="29">
        <v>528079</v>
      </c>
      <c r="AD6" s="29">
        <v>175221</v>
      </c>
      <c r="AE6" s="29">
        <v>117526</v>
      </c>
      <c r="AF6" s="29">
        <v>280156</v>
      </c>
    </row>
    <row r="7" spans="1:32" x14ac:dyDescent="0.15">
      <c r="A7" s="39" t="s">
        <v>2</v>
      </c>
      <c r="B7" s="40"/>
      <c r="C7" s="2">
        <f t="shared" si="0"/>
        <v>14915823</v>
      </c>
      <c r="D7" s="2">
        <v>512840</v>
      </c>
      <c r="E7" s="2">
        <v>1557588</v>
      </c>
      <c r="F7" s="2">
        <v>7196668</v>
      </c>
      <c r="G7" s="2">
        <v>570469</v>
      </c>
      <c r="H7" s="2">
        <v>1237734</v>
      </c>
      <c r="I7" s="2">
        <v>2050220</v>
      </c>
      <c r="J7" s="2">
        <v>509420</v>
      </c>
      <c r="K7" s="2">
        <v>275581</v>
      </c>
      <c r="L7" s="2">
        <v>1005303</v>
      </c>
      <c r="M7" s="2">
        <f t="shared" ref="M7:M36" si="1">SUM(N7:V7)</f>
        <v>10321050</v>
      </c>
      <c r="N7" s="2">
        <v>317478</v>
      </c>
      <c r="O7" s="2">
        <v>580965</v>
      </c>
      <c r="P7" s="2">
        <v>5407373</v>
      </c>
      <c r="Q7" s="2">
        <v>328713</v>
      </c>
      <c r="R7" s="2">
        <v>919596</v>
      </c>
      <c r="S7" s="2">
        <v>1579858</v>
      </c>
      <c r="T7" s="2">
        <v>365878</v>
      </c>
      <c r="U7" s="2">
        <v>183085</v>
      </c>
      <c r="V7" s="2">
        <v>638104</v>
      </c>
      <c r="W7" s="2">
        <f t="shared" ref="W7:W36" si="2">SUM(X7:AF7)</f>
        <v>4566739</v>
      </c>
      <c r="X7" s="2">
        <v>195061</v>
      </c>
      <c r="Y7" s="2">
        <v>974215</v>
      </c>
      <c r="Z7" s="2">
        <v>1782908</v>
      </c>
      <c r="AA7" s="2">
        <v>241756</v>
      </c>
      <c r="AB7" s="2">
        <v>318134</v>
      </c>
      <c r="AC7" s="2">
        <v>470362</v>
      </c>
      <c r="AD7" s="2">
        <v>142042</v>
      </c>
      <c r="AE7" s="2">
        <v>92496</v>
      </c>
      <c r="AF7" s="2">
        <v>349765</v>
      </c>
    </row>
    <row r="8" spans="1:32" x14ac:dyDescent="0.15">
      <c r="A8" s="39" t="s">
        <v>3</v>
      </c>
      <c r="B8" s="40"/>
      <c r="C8" s="2">
        <f t="shared" si="0"/>
        <v>14845946</v>
      </c>
      <c r="D8" s="2">
        <v>539802</v>
      </c>
      <c r="E8" s="2">
        <v>1626383</v>
      </c>
      <c r="F8" s="2">
        <v>6833207</v>
      </c>
      <c r="G8" s="2">
        <v>564895</v>
      </c>
      <c r="H8" s="2">
        <v>1274626</v>
      </c>
      <c r="I8" s="2">
        <v>2119263</v>
      </c>
      <c r="J8" s="2">
        <v>527257</v>
      </c>
      <c r="K8" s="2">
        <v>264973</v>
      </c>
      <c r="L8" s="2">
        <v>1095540</v>
      </c>
      <c r="M8" s="2">
        <f t="shared" si="1"/>
        <v>10693775</v>
      </c>
      <c r="N8" s="2">
        <v>317705</v>
      </c>
      <c r="O8" s="2">
        <v>531517</v>
      </c>
      <c r="P8" s="2">
        <v>5501580</v>
      </c>
      <c r="Q8" s="2">
        <v>402005</v>
      </c>
      <c r="R8" s="2">
        <v>960290</v>
      </c>
      <c r="S8" s="2">
        <v>1630126</v>
      </c>
      <c r="T8" s="2">
        <v>379081</v>
      </c>
      <c r="U8" s="2">
        <v>170920</v>
      </c>
      <c r="V8" s="2">
        <v>800551</v>
      </c>
      <c r="W8" s="2">
        <f t="shared" si="2"/>
        <v>4120975</v>
      </c>
      <c r="X8" s="2">
        <v>221881</v>
      </c>
      <c r="Y8" s="2">
        <v>1089646</v>
      </c>
      <c r="Z8" s="2">
        <v>1322706</v>
      </c>
      <c r="AA8" s="2">
        <v>162890</v>
      </c>
      <c r="AB8" s="2">
        <v>314336</v>
      </c>
      <c r="AC8" s="2">
        <v>489137</v>
      </c>
      <c r="AD8" s="2">
        <v>146048</v>
      </c>
      <c r="AE8" s="2">
        <v>94053</v>
      </c>
      <c r="AF8" s="2">
        <v>280278</v>
      </c>
    </row>
    <row r="9" spans="1:32" x14ac:dyDescent="0.15">
      <c r="A9" s="41" t="s">
        <v>4</v>
      </c>
      <c r="B9" s="42"/>
      <c r="C9" s="3">
        <f t="shared" si="0"/>
        <v>15991310</v>
      </c>
      <c r="D9" s="3">
        <v>735178</v>
      </c>
      <c r="E9" s="3">
        <v>1426747</v>
      </c>
      <c r="F9" s="3">
        <v>7647280</v>
      </c>
      <c r="G9" s="3">
        <v>521695</v>
      </c>
      <c r="H9" s="3">
        <v>1411366</v>
      </c>
      <c r="I9" s="3">
        <v>2280279</v>
      </c>
      <c r="J9" s="3">
        <v>600090</v>
      </c>
      <c r="K9" s="3">
        <v>242529</v>
      </c>
      <c r="L9" s="3">
        <v>1126146</v>
      </c>
      <c r="M9" s="3">
        <f t="shared" si="1"/>
        <v>12152533</v>
      </c>
      <c r="N9" s="3">
        <v>464515</v>
      </c>
      <c r="O9" s="3">
        <v>602902</v>
      </c>
      <c r="P9" s="3">
        <v>6375584</v>
      </c>
      <c r="Q9" s="3">
        <v>361191</v>
      </c>
      <c r="R9" s="3">
        <v>1144703</v>
      </c>
      <c r="S9" s="3">
        <v>1798846</v>
      </c>
      <c r="T9" s="3">
        <v>466540</v>
      </c>
      <c r="U9" s="3">
        <v>158117</v>
      </c>
      <c r="V9" s="3">
        <v>780135</v>
      </c>
      <c r="W9" s="3">
        <f t="shared" si="2"/>
        <v>3804946</v>
      </c>
      <c r="X9" s="3">
        <v>270481</v>
      </c>
      <c r="Y9" s="3">
        <v>822029</v>
      </c>
      <c r="Z9" s="3">
        <v>1268598</v>
      </c>
      <c r="AA9" s="3">
        <v>160504</v>
      </c>
      <c r="AB9" s="3">
        <v>266663</v>
      </c>
      <c r="AC9" s="3">
        <v>481431</v>
      </c>
      <c r="AD9" s="3">
        <v>132225</v>
      </c>
      <c r="AE9" s="3">
        <v>84412</v>
      </c>
      <c r="AF9" s="3">
        <v>318603</v>
      </c>
    </row>
    <row r="10" spans="1:32" s="26" customFormat="1" hidden="1" x14ac:dyDescent="0.15">
      <c r="A10" s="47">
        <v>201801</v>
      </c>
      <c r="B10" s="48"/>
      <c r="C10" s="27">
        <f t="shared" si="0"/>
        <v>879926</v>
      </c>
      <c r="D10" s="27">
        <v>25827</v>
      </c>
      <c r="E10" s="27">
        <v>102598</v>
      </c>
      <c r="F10" s="27">
        <v>394657</v>
      </c>
      <c r="G10" s="27">
        <v>32427</v>
      </c>
      <c r="H10" s="27">
        <v>68670</v>
      </c>
      <c r="I10" s="27">
        <v>116566</v>
      </c>
      <c r="J10" s="27">
        <v>34759</v>
      </c>
      <c r="K10" s="27">
        <v>20123</v>
      </c>
      <c r="L10" s="27">
        <v>84299</v>
      </c>
      <c r="M10" s="27">
        <f t="shared" si="1"/>
        <v>612022</v>
      </c>
      <c r="N10" s="27">
        <v>6972</v>
      </c>
      <c r="O10" s="27">
        <v>38427</v>
      </c>
      <c r="P10" s="27">
        <v>313798</v>
      </c>
      <c r="Q10" s="27">
        <v>28497</v>
      </c>
      <c r="R10" s="27">
        <v>57603</v>
      </c>
      <c r="S10" s="27">
        <v>75831</v>
      </c>
      <c r="T10" s="27">
        <v>24869</v>
      </c>
      <c r="U10" s="27">
        <v>8493</v>
      </c>
      <c r="V10" s="27">
        <v>57532</v>
      </c>
      <c r="W10" s="27">
        <f t="shared" si="2"/>
        <v>257422</v>
      </c>
      <c r="X10" s="27">
        <v>18855</v>
      </c>
      <c r="Y10" s="27">
        <v>64171</v>
      </c>
      <c r="Z10" s="27">
        <v>80858</v>
      </c>
      <c r="AA10" s="27">
        <v>3930</v>
      </c>
      <c r="AB10" s="27">
        <v>11067</v>
      </c>
      <c r="AC10" s="27">
        <v>40735</v>
      </c>
      <c r="AD10" s="27">
        <v>9886</v>
      </c>
      <c r="AE10" s="27">
        <v>11630</v>
      </c>
      <c r="AF10" s="27">
        <v>16290</v>
      </c>
    </row>
    <row r="11" spans="1:32" s="26" customFormat="1" hidden="1" x14ac:dyDescent="0.15">
      <c r="A11" s="47">
        <v>201802</v>
      </c>
      <c r="B11" s="48"/>
      <c r="C11" s="27">
        <f t="shared" si="0"/>
        <v>1227242</v>
      </c>
      <c r="D11" s="27">
        <v>22329</v>
      </c>
      <c r="E11" s="27">
        <v>141249</v>
      </c>
      <c r="F11" s="27">
        <v>506763</v>
      </c>
      <c r="G11" s="27">
        <v>97947</v>
      </c>
      <c r="H11" s="27">
        <v>86900</v>
      </c>
      <c r="I11" s="27">
        <v>190029</v>
      </c>
      <c r="J11" s="27">
        <v>25475</v>
      </c>
      <c r="K11" s="27">
        <v>28420</v>
      </c>
      <c r="L11" s="27">
        <v>128130</v>
      </c>
      <c r="M11" s="27">
        <f t="shared" si="1"/>
        <v>858843</v>
      </c>
      <c r="N11" s="27">
        <v>17209</v>
      </c>
      <c r="O11" s="27">
        <v>32558</v>
      </c>
      <c r="P11" s="27">
        <v>411614</v>
      </c>
      <c r="Q11" s="27">
        <v>85260</v>
      </c>
      <c r="R11" s="27">
        <v>70418</v>
      </c>
      <c r="S11" s="27">
        <v>118441</v>
      </c>
      <c r="T11" s="27">
        <v>19634</v>
      </c>
      <c r="U11" s="27">
        <v>9288</v>
      </c>
      <c r="V11" s="27">
        <v>94421</v>
      </c>
      <c r="W11" s="27">
        <f t="shared" si="2"/>
        <v>367667</v>
      </c>
      <c r="X11" s="27">
        <v>5111</v>
      </c>
      <c r="Y11" s="27">
        <v>108691</v>
      </c>
      <c r="Z11" s="27">
        <v>95145</v>
      </c>
      <c r="AA11" s="27">
        <v>12687</v>
      </c>
      <c r="AB11" s="27">
        <v>16482</v>
      </c>
      <c r="AC11" s="27">
        <v>71588</v>
      </c>
      <c r="AD11" s="27">
        <v>5480</v>
      </c>
      <c r="AE11" s="27">
        <v>19132</v>
      </c>
      <c r="AF11" s="27">
        <v>33351</v>
      </c>
    </row>
    <row r="12" spans="1:32" s="26" customFormat="1" hidden="1" x14ac:dyDescent="0.15">
      <c r="A12" s="47">
        <v>201803</v>
      </c>
      <c r="B12" s="48"/>
      <c r="C12" s="27">
        <f t="shared" si="0"/>
        <v>2319810</v>
      </c>
      <c r="D12" s="27">
        <v>73054</v>
      </c>
      <c r="E12" s="27">
        <v>241881</v>
      </c>
      <c r="F12" s="27">
        <v>955271</v>
      </c>
      <c r="G12" s="27">
        <v>106317</v>
      </c>
      <c r="H12" s="27">
        <v>224692</v>
      </c>
      <c r="I12" s="27">
        <v>416889</v>
      </c>
      <c r="J12" s="27">
        <v>67833</v>
      </c>
      <c r="K12" s="27">
        <v>27270</v>
      </c>
      <c r="L12" s="27">
        <v>206603</v>
      </c>
      <c r="M12" s="27">
        <f t="shared" si="1"/>
        <v>1624324</v>
      </c>
      <c r="N12" s="27">
        <v>43076</v>
      </c>
      <c r="O12" s="27">
        <v>72951</v>
      </c>
      <c r="P12" s="27">
        <v>777011</v>
      </c>
      <c r="Q12" s="27">
        <v>57140</v>
      </c>
      <c r="R12" s="27">
        <v>143368</v>
      </c>
      <c r="S12" s="27">
        <v>323473</v>
      </c>
      <c r="T12" s="27">
        <v>43031</v>
      </c>
      <c r="U12" s="27">
        <v>13524</v>
      </c>
      <c r="V12" s="27">
        <v>150750</v>
      </c>
      <c r="W12" s="27">
        <f t="shared" si="2"/>
        <v>693978</v>
      </c>
      <c r="X12" s="27">
        <v>29973</v>
      </c>
      <c r="Y12" s="27">
        <v>168925</v>
      </c>
      <c r="Z12" s="27">
        <v>178062</v>
      </c>
      <c r="AA12" s="27">
        <v>49177</v>
      </c>
      <c r="AB12" s="27">
        <v>81324</v>
      </c>
      <c r="AC12" s="27">
        <v>93416</v>
      </c>
      <c r="AD12" s="27">
        <v>23982</v>
      </c>
      <c r="AE12" s="27">
        <v>13746</v>
      </c>
      <c r="AF12" s="27">
        <v>55373</v>
      </c>
    </row>
    <row r="13" spans="1:32" s="26" customFormat="1" hidden="1" x14ac:dyDescent="0.15">
      <c r="A13" s="47">
        <v>201804</v>
      </c>
      <c r="B13" s="48"/>
      <c r="C13" s="27">
        <f t="shared" si="0"/>
        <v>1021636</v>
      </c>
      <c r="D13" s="27">
        <v>67131</v>
      </c>
      <c r="E13" s="27">
        <v>213977</v>
      </c>
      <c r="F13" s="27">
        <v>407110</v>
      </c>
      <c r="G13" s="27">
        <v>26521</v>
      </c>
      <c r="H13" s="27">
        <v>75752</v>
      </c>
      <c r="I13" s="27">
        <v>128981</v>
      </c>
      <c r="J13" s="27">
        <v>24179</v>
      </c>
      <c r="K13" s="27">
        <v>19525</v>
      </c>
      <c r="L13" s="27">
        <v>58460</v>
      </c>
      <c r="M13" s="27">
        <f t="shared" si="1"/>
        <v>723309</v>
      </c>
      <c r="N13" s="27">
        <v>43390</v>
      </c>
      <c r="O13" s="27">
        <v>35951</v>
      </c>
      <c r="P13" s="27">
        <v>366543</v>
      </c>
      <c r="Q13" s="27">
        <v>25686</v>
      </c>
      <c r="R13" s="27">
        <v>67914</v>
      </c>
      <c r="S13" s="27">
        <v>110298</v>
      </c>
      <c r="T13" s="27">
        <v>22079</v>
      </c>
      <c r="U13" s="27">
        <v>8675</v>
      </c>
      <c r="V13" s="27">
        <v>42773</v>
      </c>
      <c r="W13" s="27">
        <f t="shared" si="2"/>
        <v>297852</v>
      </c>
      <c r="X13" s="27">
        <v>23740</v>
      </c>
      <c r="Y13" s="27">
        <v>177751</v>
      </c>
      <c r="Z13" s="27">
        <v>40440</v>
      </c>
      <c r="AA13" s="27">
        <v>835</v>
      </c>
      <c r="AB13" s="27">
        <v>7838</v>
      </c>
      <c r="AC13" s="27">
        <v>18683</v>
      </c>
      <c r="AD13" s="27">
        <v>2092</v>
      </c>
      <c r="AE13" s="27">
        <v>10850</v>
      </c>
      <c r="AF13" s="27">
        <v>15623</v>
      </c>
    </row>
    <row r="14" spans="1:32" s="26" customFormat="1" hidden="1" x14ac:dyDescent="0.15">
      <c r="A14" s="47">
        <v>201805</v>
      </c>
      <c r="B14" s="48"/>
      <c r="C14" s="27">
        <f t="shared" si="0"/>
        <v>934346</v>
      </c>
      <c r="D14" s="27">
        <v>53142</v>
      </c>
      <c r="E14" s="27">
        <v>115608</v>
      </c>
      <c r="F14" s="27">
        <v>374441</v>
      </c>
      <c r="G14" s="27">
        <v>26738</v>
      </c>
      <c r="H14" s="27">
        <v>75901</v>
      </c>
      <c r="I14" s="27">
        <v>170011</v>
      </c>
      <c r="J14" s="27">
        <v>30658</v>
      </c>
      <c r="K14" s="27">
        <v>19543</v>
      </c>
      <c r="L14" s="27">
        <v>68304</v>
      </c>
      <c r="M14" s="27">
        <f t="shared" si="1"/>
        <v>692722</v>
      </c>
      <c r="N14" s="27">
        <v>32752</v>
      </c>
      <c r="O14" s="27">
        <v>41256</v>
      </c>
      <c r="P14" s="27">
        <v>315476</v>
      </c>
      <c r="Q14" s="27">
        <v>19319</v>
      </c>
      <c r="R14" s="27">
        <v>58232</v>
      </c>
      <c r="S14" s="27">
        <v>135583</v>
      </c>
      <c r="T14" s="27">
        <v>23503</v>
      </c>
      <c r="U14" s="27">
        <v>13169</v>
      </c>
      <c r="V14" s="27">
        <v>53432</v>
      </c>
      <c r="W14" s="27">
        <f t="shared" si="2"/>
        <v>239132</v>
      </c>
      <c r="X14" s="27">
        <v>20389</v>
      </c>
      <c r="Y14" s="27">
        <v>74185</v>
      </c>
      <c r="Z14" s="27">
        <v>58570</v>
      </c>
      <c r="AA14" s="27">
        <v>7419</v>
      </c>
      <c r="AB14" s="27">
        <v>17669</v>
      </c>
      <c r="AC14" s="27">
        <v>34426</v>
      </c>
      <c r="AD14" s="27">
        <v>7155</v>
      </c>
      <c r="AE14" s="27">
        <v>6374</v>
      </c>
      <c r="AF14" s="27">
        <v>12945</v>
      </c>
    </row>
    <row r="15" spans="1:32" s="26" customFormat="1" hidden="1" x14ac:dyDescent="0.15">
      <c r="A15" s="47">
        <v>201806</v>
      </c>
      <c r="B15" s="48"/>
      <c r="C15" s="27">
        <f t="shared" si="0"/>
        <v>1206693</v>
      </c>
      <c r="D15" s="27">
        <v>46603</v>
      </c>
      <c r="E15" s="27">
        <v>103487</v>
      </c>
      <c r="F15" s="27">
        <v>534378</v>
      </c>
      <c r="G15" s="27">
        <v>52991</v>
      </c>
      <c r="H15" s="27">
        <v>153621</v>
      </c>
      <c r="I15" s="27">
        <v>162581</v>
      </c>
      <c r="J15" s="27">
        <v>58194</v>
      </c>
      <c r="K15" s="27">
        <v>23847</v>
      </c>
      <c r="L15" s="27">
        <v>70991</v>
      </c>
      <c r="M15" s="27">
        <f t="shared" si="1"/>
        <v>945372</v>
      </c>
      <c r="N15" s="27">
        <v>37339</v>
      </c>
      <c r="O15" s="27">
        <v>47156</v>
      </c>
      <c r="P15" s="27">
        <v>435472</v>
      </c>
      <c r="Q15" s="27">
        <v>46547</v>
      </c>
      <c r="R15" s="27">
        <v>128296</v>
      </c>
      <c r="S15" s="27">
        <v>142461</v>
      </c>
      <c r="T15" s="27">
        <v>40652</v>
      </c>
      <c r="U15" s="27">
        <v>14362</v>
      </c>
      <c r="V15" s="27">
        <v>53087</v>
      </c>
      <c r="W15" s="27">
        <f t="shared" si="2"/>
        <v>258367</v>
      </c>
      <c r="X15" s="27">
        <v>9264</v>
      </c>
      <c r="Y15" s="27">
        <v>56220</v>
      </c>
      <c r="Z15" s="27">
        <v>98809</v>
      </c>
      <c r="AA15" s="27">
        <v>6444</v>
      </c>
      <c r="AB15" s="27">
        <v>25325</v>
      </c>
      <c r="AC15" s="27">
        <v>20120</v>
      </c>
      <c r="AD15" s="27">
        <v>17538</v>
      </c>
      <c r="AE15" s="27">
        <v>9485</v>
      </c>
      <c r="AF15" s="27">
        <v>15162</v>
      </c>
    </row>
    <row r="16" spans="1:32" s="26" customFormat="1" hidden="1" x14ac:dyDescent="0.15">
      <c r="A16" s="47">
        <v>201807</v>
      </c>
      <c r="B16" s="48"/>
      <c r="C16" s="27">
        <f t="shared" si="0"/>
        <v>897942</v>
      </c>
      <c r="D16" s="27">
        <v>66521</v>
      </c>
      <c r="E16" s="27">
        <v>61924</v>
      </c>
      <c r="F16" s="27">
        <v>395747</v>
      </c>
      <c r="G16" s="27">
        <v>32537</v>
      </c>
      <c r="H16" s="27">
        <v>90971</v>
      </c>
      <c r="I16" s="27">
        <v>142569</v>
      </c>
      <c r="J16" s="27">
        <v>34167</v>
      </c>
      <c r="K16" s="27">
        <v>21759</v>
      </c>
      <c r="L16" s="27">
        <v>51747</v>
      </c>
      <c r="M16" s="27">
        <f t="shared" si="1"/>
        <v>706819</v>
      </c>
      <c r="N16" s="27">
        <v>53676</v>
      </c>
      <c r="O16" s="27">
        <v>28388</v>
      </c>
      <c r="P16" s="27">
        <v>319216</v>
      </c>
      <c r="Q16" s="27">
        <v>24067</v>
      </c>
      <c r="R16" s="27">
        <v>72620</v>
      </c>
      <c r="S16" s="27">
        <v>126651</v>
      </c>
      <c r="T16" s="27">
        <v>28794</v>
      </c>
      <c r="U16" s="27">
        <v>18099</v>
      </c>
      <c r="V16" s="27">
        <v>35308</v>
      </c>
      <c r="W16" s="27">
        <f t="shared" si="2"/>
        <v>188822</v>
      </c>
      <c r="X16" s="27">
        <v>12736</v>
      </c>
      <c r="Y16" s="27">
        <v>32549</v>
      </c>
      <c r="Z16" s="27">
        <v>75538</v>
      </c>
      <c r="AA16" s="27">
        <v>8470</v>
      </c>
      <c r="AB16" s="27">
        <v>18351</v>
      </c>
      <c r="AC16" s="27">
        <v>15918</v>
      </c>
      <c r="AD16" s="27">
        <v>5372</v>
      </c>
      <c r="AE16" s="27">
        <v>3660</v>
      </c>
      <c r="AF16" s="27">
        <v>16228</v>
      </c>
    </row>
    <row r="17" spans="1:49" s="26" customFormat="1" hidden="1" x14ac:dyDescent="0.15">
      <c r="A17" s="47">
        <v>201808</v>
      </c>
      <c r="B17" s="48"/>
      <c r="C17" s="27">
        <f t="shared" si="0"/>
        <v>1011187</v>
      </c>
      <c r="D17" s="27">
        <v>33097</v>
      </c>
      <c r="E17" s="27">
        <v>89677</v>
      </c>
      <c r="F17" s="27">
        <v>460935</v>
      </c>
      <c r="G17" s="27">
        <v>18675</v>
      </c>
      <c r="H17" s="27">
        <v>117360</v>
      </c>
      <c r="I17" s="27">
        <v>126951</v>
      </c>
      <c r="J17" s="27">
        <v>25843</v>
      </c>
      <c r="K17" s="27">
        <v>13071</v>
      </c>
      <c r="L17" s="27">
        <v>125578</v>
      </c>
      <c r="M17" s="27">
        <f t="shared" si="1"/>
        <v>665675</v>
      </c>
      <c r="N17" s="27">
        <v>19538</v>
      </c>
      <c r="O17" s="27">
        <v>34381</v>
      </c>
      <c r="P17" s="27">
        <v>326844</v>
      </c>
      <c r="Q17" s="27">
        <v>11657</v>
      </c>
      <c r="R17" s="27">
        <v>78938</v>
      </c>
      <c r="S17" s="27">
        <v>97648</v>
      </c>
      <c r="T17" s="27">
        <v>23839</v>
      </c>
      <c r="U17" s="27">
        <v>6960</v>
      </c>
      <c r="V17" s="27">
        <v>65870</v>
      </c>
      <c r="W17" s="27">
        <f t="shared" si="2"/>
        <v>338412</v>
      </c>
      <c r="X17" s="27">
        <v>13569</v>
      </c>
      <c r="Y17" s="27">
        <v>55294</v>
      </c>
      <c r="Z17" s="27">
        <v>134069</v>
      </c>
      <c r="AA17" s="27">
        <v>7018</v>
      </c>
      <c r="AB17" s="27">
        <v>38422</v>
      </c>
      <c r="AC17" s="27">
        <v>29303</v>
      </c>
      <c r="AD17" s="27">
        <v>1904</v>
      </c>
      <c r="AE17" s="27">
        <v>6111</v>
      </c>
      <c r="AF17" s="27">
        <v>52722</v>
      </c>
    </row>
    <row r="18" spans="1:49" s="26" customFormat="1" hidden="1" x14ac:dyDescent="0.15">
      <c r="A18" s="47">
        <v>201809</v>
      </c>
      <c r="B18" s="48"/>
      <c r="C18" s="27">
        <f t="shared" si="0"/>
        <v>1431542</v>
      </c>
      <c r="D18" s="27">
        <v>47716</v>
      </c>
      <c r="E18" s="27">
        <v>130519</v>
      </c>
      <c r="F18" s="27">
        <v>670518</v>
      </c>
      <c r="G18" s="27">
        <v>62253</v>
      </c>
      <c r="H18" s="27">
        <v>97309</v>
      </c>
      <c r="I18" s="27">
        <v>207316</v>
      </c>
      <c r="J18" s="27">
        <v>56799</v>
      </c>
      <c r="K18" s="27">
        <v>14438</v>
      </c>
      <c r="L18" s="27">
        <v>144674</v>
      </c>
      <c r="M18" s="27">
        <f t="shared" si="1"/>
        <v>1145140</v>
      </c>
      <c r="N18" s="27">
        <v>31471</v>
      </c>
      <c r="O18" s="27">
        <v>86559</v>
      </c>
      <c r="P18" s="27">
        <v>592000</v>
      </c>
      <c r="Q18" s="27">
        <v>41437</v>
      </c>
      <c r="R18" s="27">
        <v>75397</v>
      </c>
      <c r="S18" s="27">
        <v>154809</v>
      </c>
      <c r="T18" s="27">
        <v>52904</v>
      </c>
      <c r="U18" s="27">
        <v>7818</v>
      </c>
      <c r="V18" s="27">
        <v>102745</v>
      </c>
      <c r="W18" s="27">
        <f t="shared" si="2"/>
        <v>281621</v>
      </c>
      <c r="X18" s="27">
        <v>16176</v>
      </c>
      <c r="Y18" s="27">
        <v>43742</v>
      </c>
      <c r="Z18" s="27">
        <v>78001</v>
      </c>
      <c r="AA18" s="27">
        <v>20816</v>
      </c>
      <c r="AB18" s="27">
        <v>21912</v>
      </c>
      <c r="AC18" s="27">
        <v>52507</v>
      </c>
      <c r="AD18" s="27">
        <v>2745</v>
      </c>
      <c r="AE18" s="27">
        <v>6620</v>
      </c>
      <c r="AF18" s="27">
        <v>39102</v>
      </c>
    </row>
    <row r="19" spans="1:49" s="26" customFormat="1" hidden="1" x14ac:dyDescent="0.15">
      <c r="A19" s="47">
        <v>201810</v>
      </c>
      <c r="B19" s="48"/>
      <c r="C19" s="27">
        <f t="shared" si="0"/>
        <v>898844</v>
      </c>
      <c r="D19" s="27">
        <v>41024</v>
      </c>
      <c r="E19" s="27">
        <v>73228</v>
      </c>
      <c r="F19" s="27">
        <v>361347</v>
      </c>
      <c r="G19" s="27">
        <v>29830</v>
      </c>
      <c r="H19" s="27">
        <v>88581</v>
      </c>
      <c r="I19" s="27">
        <v>155915</v>
      </c>
      <c r="J19" s="27">
        <v>48324</v>
      </c>
      <c r="K19" s="27">
        <v>22187</v>
      </c>
      <c r="L19" s="27">
        <v>78408</v>
      </c>
      <c r="M19" s="27">
        <f t="shared" si="1"/>
        <v>664350</v>
      </c>
      <c r="N19" s="27">
        <v>24388</v>
      </c>
      <c r="O19" s="27">
        <v>46141</v>
      </c>
      <c r="P19" s="27">
        <v>292340</v>
      </c>
      <c r="Q19" s="27">
        <v>23186</v>
      </c>
      <c r="R19" s="27">
        <v>75447</v>
      </c>
      <c r="S19" s="27">
        <v>106246</v>
      </c>
      <c r="T19" s="27">
        <v>29550</v>
      </c>
      <c r="U19" s="27">
        <v>12779</v>
      </c>
      <c r="V19" s="27">
        <v>54273</v>
      </c>
      <c r="W19" s="27">
        <f t="shared" si="2"/>
        <v>227185</v>
      </c>
      <c r="X19" s="27">
        <v>16629</v>
      </c>
      <c r="Y19" s="27">
        <v>27026</v>
      </c>
      <c r="Z19" s="27">
        <v>68992</v>
      </c>
      <c r="AA19" s="27">
        <v>6644</v>
      </c>
      <c r="AB19" s="27">
        <v>13134</v>
      </c>
      <c r="AC19" s="27">
        <v>49669</v>
      </c>
      <c r="AD19" s="27">
        <v>18774</v>
      </c>
      <c r="AE19" s="27">
        <v>9408</v>
      </c>
      <c r="AF19" s="27">
        <v>16909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26" customFormat="1" hidden="1" x14ac:dyDescent="0.15">
      <c r="A20" s="47">
        <v>201811</v>
      </c>
      <c r="B20" s="48"/>
      <c r="C20" s="27">
        <f t="shared" si="0"/>
        <v>1006737</v>
      </c>
      <c r="D20" s="27">
        <v>30519</v>
      </c>
      <c r="E20" s="27">
        <v>72510</v>
      </c>
      <c r="F20" s="27">
        <v>480493</v>
      </c>
      <c r="G20" s="27">
        <v>22303</v>
      </c>
      <c r="H20" s="27">
        <v>102127</v>
      </c>
      <c r="I20" s="27">
        <v>162307</v>
      </c>
      <c r="J20" s="27">
        <v>66089</v>
      </c>
      <c r="K20" s="27">
        <v>21554</v>
      </c>
      <c r="L20" s="27">
        <v>48835</v>
      </c>
      <c r="M20" s="27">
        <f t="shared" si="1"/>
        <v>788564</v>
      </c>
      <c r="N20" s="27">
        <v>21912</v>
      </c>
      <c r="O20" s="27">
        <v>34357</v>
      </c>
      <c r="P20" s="27">
        <v>404211</v>
      </c>
      <c r="Q20" s="27">
        <v>16610</v>
      </c>
      <c r="R20" s="27">
        <v>77564</v>
      </c>
      <c r="S20" s="27">
        <v>127090</v>
      </c>
      <c r="T20" s="27">
        <v>60698</v>
      </c>
      <c r="U20" s="27">
        <v>13976</v>
      </c>
      <c r="V20" s="27">
        <v>32146</v>
      </c>
      <c r="W20" s="27">
        <f t="shared" si="2"/>
        <v>217728</v>
      </c>
      <c r="X20" s="27">
        <v>8607</v>
      </c>
      <c r="Y20" s="27">
        <v>38153</v>
      </c>
      <c r="Z20" s="27">
        <v>76092</v>
      </c>
      <c r="AA20" s="27">
        <v>5693</v>
      </c>
      <c r="AB20" s="27">
        <v>24563</v>
      </c>
      <c r="AC20" s="27">
        <v>35217</v>
      </c>
      <c r="AD20" s="27">
        <v>5390</v>
      </c>
      <c r="AE20" s="27">
        <v>7578</v>
      </c>
      <c r="AF20" s="27">
        <v>16435</v>
      </c>
    </row>
    <row r="21" spans="1:49" s="26" customFormat="1" hidden="1" x14ac:dyDescent="0.15">
      <c r="A21" s="47">
        <v>201812</v>
      </c>
      <c r="B21" s="48"/>
      <c r="C21" s="27">
        <f t="shared" si="0"/>
        <v>1363654</v>
      </c>
      <c r="D21" s="27">
        <v>44915</v>
      </c>
      <c r="E21" s="27">
        <v>94072</v>
      </c>
      <c r="F21" s="27">
        <v>680510</v>
      </c>
      <c r="G21" s="27">
        <v>44148</v>
      </c>
      <c r="H21" s="27">
        <v>111816</v>
      </c>
      <c r="I21" s="27">
        <v>184020</v>
      </c>
      <c r="J21" s="27">
        <v>70061</v>
      </c>
      <c r="K21" s="27">
        <v>23379</v>
      </c>
      <c r="L21" s="27">
        <v>110733</v>
      </c>
      <c r="M21" s="27">
        <f t="shared" si="1"/>
        <v>1093428</v>
      </c>
      <c r="N21" s="27">
        <v>27769</v>
      </c>
      <c r="O21" s="27">
        <v>45215</v>
      </c>
      <c r="P21" s="27">
        <v>578032</v>
      </c>
      <c r="Q21" s="27">
        <v>40687</v>
      </c>
      <c r="R21" s="27">
        <v>95551</v>
      </c>
      <c r="S21" s="27">
        <v>144845</v>
      </c>
      <c r="T21" s="27">
        <v>49324</v>
      </c>
      <c r="U21" s="27">
        <v>17338</v>
      </c>
      <c r="V21" s="27">
        <v>94667</v>
      </c>
      <c r="W21" s="27">
        <f t="shared" si="2"/>
        <v>268747</v>
      </c>
      <c r="X21" s="27">
        <v>17141</v>
      </c>
      <c r="Y21" s="27">
        <v>48857</v>
      </c>
      <c r="Z21" s="27">
        <v>102273</v>
      </c>
      <c r="AA21" s="27">
        <v>3461</v>
      </c>
      <c r="AB21" s="27">
        <v>16265</v>
      </c>
      <c r="AC21" s="27">
        <v>39175</v>
      </c>
      <c r="AD21" s="27">
        <v>20732</v>
      </c>
      <c r="AE21" s="27">
        <v>6041</v>
      </c>
      <c r="AF21" s="27">
        <v>14802</v>
      </c>
    </row>
    <row r="22" spans="1:49" x14ac:dyDescent="0.15">
      <c r="A22" s="43">
        <v>201901</v>
      </c>
      <c r="B22" s="44"/>
      <c r="C22" s="2">
        <f t="shared" si="0"/>
        <v>1090403</v>
      </c>
      <c r="D22" s="2">
        <v>79245</v>
      </c>
      <c r="E22" s="2">
        <v>130706</v>
      </c>
      <c r="F22" s="2">
        <v>464663</v>
      </c>
      <c r="G22" s="2">
        <v>67704</v>
      </c>
      <c r="H22" s="2">
        <v>96537</v>
      </c>
      <c r="I22" s="2">
        <v>138013</v>
      </c>
      <c r="J22" s="2">
        <v>41429</v>
      </c>
      <c r="K22" s="2">
        <v>26336</v>
      </c>
      <c r="L22" s="2">
        <v>45770</v>
      </c>
      <c r="M22" s="2">
        <f t="shared" si="1"/>
        <v>743120</v>
      </c>
      <c r="N22" s="2">
        <v>23579</v>
      </c>
      <c r="O22" s="2">
        <v>34249</v>
      </c>
      <c r="P22" s="2">
        <v>375838</v>
      </c>
      <c r="Q22" s="2">
        <v>50776</v>
      </c>
      <c r="R22" s="2">
        <v>69996</v>
      </c>
      <c r="S22" s="2">
        <v>119100</v>
      </c>
      <c r="T22" s="2">
        <v>28475</v>
      </c>
      <c r="U22" s="2">
        <v>19251</v>
      </c>
      <c r="V22" s="2">
        <v>21856</v>
      </c>
      <c r="W22" s="2">
        <f t="shared" si="2"/>
        <v>343500</v>
      </c>
      <c r="X22" s="2">
        <v>55666</v>
      </c>
      <c r="Y22" s="2">
        <v>96457</v>
      </c>
      <c r="Z22" s="2">
        <v>88808</v>
      </c>
      <c r="AA22" s="2">
        <v>16928</v>
      </c>
      <c r="AB22" s="2">
        <v>26541</v>
      </c>
      <c r="AC22" s="2">
        <v>18913</v>
      </c>
      <c r="AD22" s="2">
        <v>12954</v>
      </c>
      <c r="AE22" s="2">
        <v>7085</v>
      </c>
      <c r="AF22" s="2">
        <v>20148</v>
      </c>
    </row>
    <row r="23" spans="1:49" x14ac:dyDescent="0.15">
      <c r="A23" s="43">
        <v>201902</v>
      </c>
      <c r="B23" s="44"/>
      <c r="C23" s="2">
        <f t="shared" si="0"/>
        <v>1169184</v>
      </c>
      <c r="D23" s="2">
        <v>63249</v>
      </c>
      <c r="E23" s="2">
        <v>97571</v>
      </c>
      <c r="F23" s="2">
        <v>548221</v>
      </c>
      <c r="G23" s="2">
        <v>39661</v>
      </c>
      <c r="H23" s="2">
        <v>144934</v>
      </c>
      <c r="I23" s="2">
        <v>152306</v>
      </c>
      <c r="J23" s="2">
        <v>33143</v>
      </c>
      <c r="K23" s="2">
        <v>8477</v>
      </c>
      <c r="L23" s="2">
        <v>81622</v>
      </c>
      <c r="M23" s="2">
        <f t="shared" si="1"/>
        <v>855902</v>
      </c>
      <c r="N23" s="2">
        <v>23402</v>
      </c>
      <c r="O23" s="2">
        <v>39752</v>
      </c>
      <c r="P23" s="2">
        <v>453887</v>
      </c>
      <c r="Q23" s="2">
        <v>18018</v>
      </c>
      <c r="R23" s="2">
        <v>125696</v>
      </c>
      <c r="S23" s="2">
        <v>110161</v>
      </c>
      <c r="T23" s="2">
        <v>27802</v>
      </c>
      <c r="U23" s="2">
        <v>6683</v>
      </c>
      <c r="V23" s="2">
        <v>50501</v>
      </c>
      <c r="W23" s="2">
        <f t="shared" si="2"/>
        <v>313088</v>
      </c>
      <c r="X23" s="2">
        <v>39847</v>
      </c>
      <c r="Y23" s="2">
        <v>57819</v>
      </c>
      <c r="Z23" s="2">
        <v>94326</v>
      </c>
      <c r="AA23" s="2">
        <v>21643</v>
      </c>
      <c r="AB23" s="2">
        <v>19238</v>
      </c>
      <c r="AC23" s="2">
        <v>42145</v>
      </c>
      <c r="AD23" s="2">
        <v>5296</v>
      </c>
      <c r="AE23" s="2">
        <v>1794</v>
      </c>
      <c r="AF23" s="2">
        <v>30980</v>
      </c>
    </row>
    <row r="24" spans="1:49" x14ac:dyDescent="0.15">
      <c r="A24" s="43">
        <v>201903</v>
      </c>
      <c r="B24" s="44"/>
      <c r="C24" s="2">
        <f t="shared" si="0"/>
        <v>3959142</v>
      </c>
      <c r="D24" s="2">
        <v>162016</v>
      </c>
      <c r="E24" s="2">
        <v>243468</v>
      </c>
      <c r="F24" s="2">
        <v>2268917</v>
      </c>
      <c r="G24" s="2">
        <v>98334</v>
      </c>
      <c r="H24" s="2">
        <v>256457</v>
      </c>
      <c r="I24" s="2">
        <v>549309</v>
      </c>
      <c r="J24" s="2">
        <v>111204</v>
      </c>
      <c r="K24" s="2">
        <v>28413</v>
      </c>
      <c r="L24" s="2">
        <v>241024</v>
      </c>
      <c r="M24" s="2">
        <f t="shared" si="1"/>
        <v>3128132</v>
      </c>
      <c r="N24" s="2">
        <v>125299</v>
      </c>
      <c r="O24" s="2">
        <v>129497</v>
      </c>
      <c r="P24" s="2">
        <v>1915725</v>
      </c>
      <c r="Q24" s="2">
        <v>43201</v>
      </c>
      <c r="R24" s="2">
        <v>219052</v>
      </c>
      <c r="S24" s="2">
        <v>423954</v>
      </c>
      <c r="T24" s="2">
        <v>78920</v>
      </c>
      <c r="U24" s="2">
        <v>19007</v>
      </c>
      <c r="V24" s="2">
        <v>173477</v>
      </c>
      <c r="W24" s="2">
        <f t="shared" si="2"/>
        <v>830492</v>
      </c>
      <c r="X24" s="2">
        <v>36717</v>
      </c>
      <c r="Y24" s="2">
        <v>113976</v>
      </c>
      <c r="Z24" s="2">
        <v>352680</v>
      </c>
      <c r="AA24" s="2">
        <v>55133</v>
      </c>
      <c r="AB24" s="2">
        <v>37405</v>
      </c>
      <c r="AC24" s="2">
        <v>125355</v>
      </c>
      <c r="AD24" s="2">
        <v>32273</v>
      </c>
      <c r="AE24" s="2">
        <v>9406</v>
      </c>
      <c r="AF24" s="2">
        <v>67547</v>
      </c>
    </row>
    <row r="25" spans="1:49" x14ac:dyDescent="0.15">
      <c r="A25" s="43">
        <v>201904</v>
      </c>
      <c r="B25" s="44"/>
      <c r="C25" s="2">
        <f t="shared" si="0"/>
        <v>759973</v>
      </c>
      <c r="D25" s="2">
        <v>59562</v>
      </c>
      <c r="E25" s="2">
        <v>64256</v>
      </c>
      <c r="F25" s="2">
        <v>385565</v>
      </c>
      <c r="G25" s="2">
        <v>19937</v>
      </c>
      <c r="H25" s="2">
        <v>62553</v>
      </c>
      <c r="I25" s="2">
        <v>78237</v>
      </c>
      <c r="J25" s="2">
        <v>18754</v>
      </c>
      <c r="K25" s="2">
        <v>17531</v>
      </c>
      <c r="L25" s="2">
        <v>53578</v>
      </c>
      <c r="M25" s="2">
        <f t="shared" si="1"/>
        <v>593488</v>
      </c>
      <c r="N25" s="2">
        <v>42289</v>
      </c>
      <c r="O25" s="2">
        <v>33259</v>
      </c>
      <c r="P25" s="2">
        <v>317316</v>
      </c>
      <c r="Q25" s="2">
        <v>11722</v>
      </c>
      <c r="R25" s="2">
        <v>57494</v>
      </c>
      <c r="S25" s="2">
        <v>59930</v>
      </c>
      <c r="T25" s="2">
        <v>14067</v>
      </c>
      <c r="U25" s="2">
        <v>15145</v>
      </c>
      <c r="V25" s="2">
        <v>42266</v>
      </c>
      <c r="W25" s="2">
        <f t="shared" si="2"/>
        <v>166110</v>
      </c>
      <c r="X25" s="2">
        <v>17257</v>
      </c>
      <c r="Y25" s="2">
        <v>30997</v>
      </c>
      <c r="Z25" s="2">
        <v>67946</v>
      </c>
      <c r="AA25" s="2">
        <v>8215</v>
      </c>
      <c r="AB25" s="2">
        <v>5059</v>
      </c>
      <c r="AC25" s="2">
        <v>18307</v>
      </c>
      <c r="AD25" s="2">
        <v>4684</v>
      </c>
      <c r="AE25" s="2">
        <v>2386</v>
      </c>
      <c r="AF25" s="2">
        <v>11259</v>
      </c>
    </row>
    <row r="26" spans="1:49" x14ac:dyDescent="0.15">
      <c r="A26" s="43">
        <v>201905</v>
      </c>
      <c r="B26" s="44"/>
      <c r="C26" s="2">
        <f t="shared" si="0"/>
        <v>725203</v>
      </c>
      <c r="D26" s="2">
        <v>31500</v>
      </c>
      <c r="E26" s="2">
        <v>62790</v>
      </c>
      <c r="F26" s="2">
        <v>321040</v>
      </c>
      <c r="G26" s="2">
        <v>16395</v>
      </c>
      <c r="H26" s="2">
        <v>62286</v>
      </c>
      <c r="I26" s="2">
        <v>149068</v>
      </c>
      <c r="J26" s="2">
        <v>26094</v>
      </c>
      <c r="K26" s="2">
        <v>13247</v>
      </c>
      <c r="L26" s="2">
        <v>42783</v>
      </c>
      <c r="M26" s="2">
        <f t="shared" si="1"/>
        <v>518091</v>
      </c>
      <c r="N26" s="2">
        <v>16536</v>
      </c>
      <c r="O26" s="2">
        <v>30638</v>
      </c>
      <c r="P26" s="2">
        <v>259019</v>
      </c>
      <c r="Q26" s="2">
        <v>10910</v>
      </c>
      <c r="R26" s="2">
        <v>53603</v>
      </c>
      <c r="S26" s="2">
        <v>93082</v>
      </c>
      <c r="T26" s="2">
        <v>15516</v>
      </c>
      <c r="U26" s="2">
        <v>5465</v>
      </c>
      <c r="V26" s="2">
        <v>33322</v>
      </c>
      <c r="W26" s="2">
        <f t="shared" si="2"/>
        <v>203317</v>
      </c>
      <c r="X26" s="2">
        <v>14960</v>
      </c>
      <c r="Y26" s="2">
        <v>32153</v>
      </c>
      <c r="Z26" s="2">
        <v>61733</v>
      </c>
      <c r="AA26" s="2">
        <v>5485</v>
      </c>
      <c r="AB26" s="2">
        <v>8683</v>
      </c>
      <c r="AC26" s="2">
        <v>55982</v>
      </c>
      <c r="AD26" s="2">
        <v>9446</v>
      </c>
      <c r="AE26" s="2">
        <v>7706</v>
      </c>
      <c r="AF26" s="2">
        <v>7169</v>
      </c>
    </row>
    <row r="27" spans="1:49" x14ac:dyDescent="0.15">
      <c r="A27" s="43">
        <v>201906</v>
      </c>
      <c r="B27" s="44"/>
      <c r="C27" s="2">
        <f t="shared" si="0"/>
        <v>1151247</v>
      </c>
      <c r="D27" s="2">
        <v>56185</v>
      </c>
      <c r="E27" s="2">
        <v>119268</v>
      </c>
      <c r="F27" s="2">
        <v>546160</v>
      </c>
      <c r="G27" s="2">
        <v>26109</v>
      </c>
      <c r="H27" s="2">
        <v>103824</v>
      </c>
      <c r="I27" s="2">
        <v>186319</v>
      </c>
      <c r="J27" s="2">
        <v>34484</v>
      </c>
      <c r="K27" s="2">
        <v>9445</v>
      </c>
      <c r="L27" s="2">
        <v>69453</v>
      </c>
      <c r="M27" s="2">
        <f t="shared" si="1"/>
        <v>864893</v>
      </c>
      <c r="N27" s="2">
        <v>38810</v>
      </c>
      <c r="O27" s="2">
        <v>74286</v>
      </c>
      <c r="P27" s="2">
        <v>465150</v>
      </c>
      <c r="Q27" s="2">
        <v>18711</v>
      </c>
      <c r="R27" s="2">
        <v>73092</v>
      </c>
      <c r="S27" s="2">
        <v>128476</v>
      </c>
      <c r="T27" s="2">
        <v>25706</v>
      </c>
      <c r="U27" s="2">
        <v>6421</v>
      </c>
      <c r="V27" s="2">
        <v>34241</v>
      </c>
      <c r="W27" s="2">
        <f t="shared" si="2"/>
        <v>282408</v>
      </c>
      <c r="X27" s="2">
        <v>17213</v>
      </c>
      <c r="Y27" s="2">
        <v>44925</v>
      </c>
      <c r="Z27" s="2">
        <v>79290</v>
      </c>
      <c r="AA27" s="2">
        <v>7398</v>
      </c>
      <c r="AB27" s="2">
        <v>30732</v>
      </c>
      <c r="AC27" s="2">
        <v>57843</v>
      </c>
      <c r="AD27" s="2">
        <v>8769</v>
      </c>
      <c r="AE27" s="2">
        <v>3024</v>
      </c>
      <c r="AF27" s="2">
        <v>33214</v>
      </c>
    </row>
    <row r="28" spans="1:49" x14ac:dyDescent="0.15">
      <c r="A28" s="43">
        <v>201907</v>
      </c>
      <c r="B28" s="44"/>
      <c r="C28" s="2">
        <f t="shared" si="0"/>
        <v>1201760</v>
      </c>
      <c r="D28" s="2">
        <v>47890</v>
      </c>
      <c r="E28" s="2">
        <v>115899</v>
      </c>
      <c r="F28" s="2">
        <v>454319</v>
      </c>
      <c r="G28" s="2">
        <v>47238</v>
      </c>
      <c r="H28" s="2">
        <v>160324</v>
      </c>
      <c r="I28" s="2">
        <v>160394</v>
      </c>
      <c r="J28" s="2">
        <v>114819</v>
      </c>
      <c r="K28" s="2">
        <v>19034</v>
      </c>
      <c r="L28" s="2">
        <v>81843</v>
      </c>
      <c r="M28" s="2">
        <f t="shared" si="1"/>
        <v>948286</v>
      </c>
      <c r="N28" s="2">
        <v>35910</v>
      </c>
      <c r="O28" s="2">
        <v>76853</v>
      </c>
      <c r="P28" s="2">
        <v>370498</v>
      </c>
      <c r="Q28" s="2">
        <v>37082</v>
      </c>
      <c r="R28" s="2">
        <v>135915</v>
      </c>
      <c r="S28" s="2">
        <v>112378</v>
      </c>
      <c r="T28" s="2">
        <v>105404</v>
      </c>
      <c r="U28" s="2">
        <v>15105</v>
      </c>
      <c r="V28" s="2">
        <v>59141</v>
      </c>
      <c r="W28" s="2">
        <f t="shared" si="2"/>
        <v>243561</v>
      </c>
      <c r="X28" s="2">
        <v>11980</v>
      </c>
      <c r="Y28" s="2">
        <v>38982</v>
      </c>
      <c r="Z28" s="2">
        <v>80579</v>
      </c>
      <c r="AA28" s="2">
        <v>10156</v>
      </c>
      <c r="AB28" s="2">
        <v>24409</v>
      </c>
      <c r="AC28" s="2">
        <v>47721</v>
      </c>
      <c r="AD28" s="2">
        <v>9415</v>
      </c>
      <c r="AE28" s="2">
        <v>3929</v>
      </c>
      <c r="AF28" s="2">
        <v>16390</v>
      </c>
    </row>
    <row r="29" spans="1:49" x14ac:dyDescent="0.15">
      <c r="A29" s="43">
        <v>201908</v>
      </c>
      <c r="B29" s="44"/>
      <c r="C29" s="2">
        <f t="shared" si="0"/>
        <v>700462</v>
      </c>
      <c r="D29" s="2">
        <v>40300</v>
      </c>
      <c r="E29" s="2">
        <v>61797</v>
      </c>
      <c r="F29" s="2">
        <v>267699</v>
      </c>
      <c r="G29" s="2">
        <v>39040</v>
      </c>
      <c r="H29" s="2">
        <v>77513</v>
      </c>
      <c r="I29" s="2">
        <v>102553</v>
      </c>
      <c r="J29" s="2">
        <v>40873</v>
      </c>
      <c r="K29" s="2">
        <v>5358</v>
      </c>
      <c r="L29" s="2">
        <v>65329</v>
      </c>
      <c r="M29" s="2">
        <f t="shared" si="1"/>
        <v>463703</v>
      </c>
      <c r="N29" s="2">
        <v>27933</v>
      </c>
      <c r="O29" s="2">
        <v>24938</v>
      </c>
      <c r="P29" s="2">
        <v>172231</v>
      </c>
      <c r="Q29" s="2">
        <v>24725</v>
      </c>
      <c r="R29" s="2">
        <v>53094</v>
      </c>
      <c r="S29" s="2">
        <v>76124</v>
      </c>
      <c r="T29" s="2">
        <v>34539</v>
      </c>
      <c r="U29" s="2">
        <v>1981</v>
      </c>
      <c r="V29" s="2">
        <v>48138</v>
      </c>
      <c r="W29" s="2">
        <f t="shared" si="2"/>
        <v>228934</v>
      </c>
      <c r="X29" s="2">
        <v>12367</v>
      </c>
      <c r="Y29" s="2">
        <v>36857</v>
      </c>
      <c r="Z29" s="2">
        <v>87933</v>
      </c>
      <c r="AA29" s="2">
        <v>14315</v>
      </c>
      <c r="AB29" s="2">
        <v>24419</v>
      </c>
      <c r="AC29" s="2">
        <v>26238</v>
      </c>
      <c r="AD29" s="2">
        <v>6334</v>
      </c>
      <c r="AE29" s="2">
        <v>3377</v>
      </c>
      <c r="AF29" s="2">
        <v>17094</v>
      </c>
    </row>
    <row r="30" spans="1:49" x14ac:dyDescent="0.15">
      <c r="A30" s="43">
        <v>201909</v>
      </c>
      <c r="B30" s="44"/>
      <c r="C30" s="2">
        <f t="shared" si="0"/>
        <v>1338323</v>
      </c>
      <c r="D30" s="2">
        <v>34293</v>
      </c>
      <c r="E30" s="2">
        <v>52543</v>
      </c>
      <c r="F30" s="2">
        <v>654180</v>
      </c>
      <c r="G30" s="2">
        <v>46307</v>
      </c>
      <c r="H30" s="2">
        <v>109091</v>
      </c>
      <c r="I30" s="2">
        <v>237365</v>
      </c>
      <c r="J30" s="2">
        <v>72232</v>
      </c>
      <c r="K30" s="2">
        <v>27254</v>
      </c>
      <c r="L30" s="2">
        <v>105058</v>
      </c>
      <c r="M30" s="2">
        <f t="shared" si="1"/>
        <v>1038188</v>
      </c>
      <c r="N30" s="2">
        <v>21947</v>
      </c>
      <c r="O30" s="2">
        <v>29140</v>
      </c>
      <c r="P30" s="2">
        <v>547079</v>
      </c>
      <c r="Q30" s="2">
        <v>19939</v>
      </c>
      <c r="R30" s="2">
        <v>82080</v>
      </c>
      <c r="S30" s="2">
        <v>181425</v>
      </c>
      <c r="T30" s="2">
        <v>52636</v>
      </c>
      <c r="U30" s="2">
        <v>15723</v>
      </c>
      <c r="V30" s="2">
        <v>88219</v>
      </c>
      <c r="W30" s="2">
        <f t="shared" si="2"/>
        <v>295463</v>
      </c>
      <c r="X30" s="2">
        <v>12342</v>
      </c>
      <c r="Y30" s="2">
        <v>23396</v>
      </c>
      <c r="Z30" s="2">
        <v>103172</v>
      </c>
      <c r="AA30" s="2">
        <v>26368</v>
      </c>
      <c r="AB30" s="2">
        <v>26721</v>
      </c>
      <c r="AC30" s="2">
        <v>55584</v>
      </c>
      <c r="AD30" s="2">
        <v>19591</v>
      </c>
      <c r="AE30" s="2">
        <v>11531</v>
      </c>
      <c r="AF30" s="2">
        <v>16758</v>
      </c>
    </row>
    <row r="31" spans="1:49" x14ac:dyDescent="0.15">
      <c r="A31" s="43">
        <v>201910</v>
      </c>
      <c r="B31" s="44"/>
      <c r="C31" s="2">
        <f t="shared" si="0"/>
        <v>963524</v>
      </c>
      <c r="D31" s="2">
        <v>22533</v>
      </c>
      <c r="E31" s="2">
        <v>49190</v>
      </c>
      <c r="F31" s="2">
        <v>487886</v>
      </c>
      <c r="G31" s="2">
        <v>25691</v>
      </c>
      <c r="H31" s="2">
        <v>72376</v>
      </c>
      <c r="I31" s="2">
        <v>164814</v>
      </c>
      <c r="J31" s="2">
        <v>36017</v>
      </c>
      <c r="K31" s="2">
        <v>29144</v>
      </c>
      <c r="L31" s="2">
        <v>75873</v>
      </c>
      <c r="M31" s="2">
        <f t="shared" si="1"/>
        <v>748911</v>
      </c>
      <c r="N31" s="2">
        <v>10284</v>
      </c>
      <c r="O31" s="2">
        <v>16949</v>
      </c>
      <c r="P31" s="2">
        <v>424611</v>
      </c>
      <c r="Q31" s="2">
        <v>17554</v>
      </c>
      <c r="R31" s="2">
        <v>64247</v>
      </c>
      <c r="S31" s="2">
        <v>109544</v>
      </c>
      <c r="T31" s="2">
        <v>31352</v>
      </c>
      <c r="U31" s="2">
        <v>22075</v>
      </c>
      <c r="V31" s="2">
        <v>52295</v>
      </c>
      <c r="W31" s="2">
        <f t="shared" si="2"/>
        <v>213838</v>
      </c>
      <c r="X31" s="2">
        <v>12249</v>
      </c>
      <c r="Y31" s="2">
        <v>32241</v>
      </c>
      <c r="Z31" s="2">
        <v>62983</v>
      </c>
      <c r="AA31" s="2">
        <v>8137</v>
      </c>
      <c r="AB31" s="2">
        <v>8129</v>
      </c>
      <c r="AC31" s="2">
        <v>54985</v>
      </c>
      <c r="AD31" s="2">
        <v>4658</v>
      </c>
      <c r="AE31" s="2">
        <v>7069</v>
      </c>
      <c r="AF31" s="2">
        <v>23387</v>
      </c>
    </row>
    <row r="32" spans="1:49" x14ac:dyDescent="0.15">
      <c r="A32" s="43">
        <v>201911</v>
      </c>
      <c r="B32" s="44"/>
      <c r="C32" s="2">
        <f t="shared" si="0"/>
        <v>871916</v>
      </c>
      <c r="D32" s="2">
        <v>27378</v>
      </c>
      <c r="E32" s="2">
        <v>38285</v>
      </c>
      <c r="F32" s="2">
        <v>407231</v>
      </c>
      <c r="G32" s="2">
        <v>51107</v>
      </c>
      <c r="H32" s="2">
        <v>71984</v>
      </c>
      <c r="I32" s="2">
        <v>148120</v>
      </c>
      <c r="J32" s="2">
        <v>56129</v>
      </c>
      <c r="K32" s="2">
        <v>7851</v>
      </c>
      <c r="L32" s="2">
        <v>63831</v>
      </c>
      <c r="M32" s="2">
        <f t="shared" si="1"/>
        <v>665081</v>
      </c>
      <c r="N32" s="2">
        <v>14211</v>
      </c>
      <c r="O32" s="2">
        <v>18794</v>
      </c>
      <c r="P32" s="2">
        <v>326880</v>
      </c>
      <c r="Q32" s="2">
        <v>37481</v>
      </c>
      <c r="R32" s="2">
        <v>39314</v>
      </c>
      <c r="S32" s="2">
        <v>125896</v>
      </c>
      <c r="T32" s="2">
        <v>49245</v>
      </c>
      <c r="U32" s="2">
        <v>6247</v>
      </c>
      <c r="V32" s="2">
        <v>47013</v>
      </c>
      <c r="W32" s="2">
        <f t="shared" si="2"/>
        <v>205042</v>
      </c>
      <c r="X32" s="2">
        <v>13158</v>
      </c>
      <c r="Y32" s="2">
        <v>19491</v>
      </c>
      <c r="Z32" s="2">
        <v>79965</v>
      </c>
      <c r="AA32" s="2">
        <v>13626</v>
      </c>
      <c r="AB32" s="2">
        <v>32670</v>
      </c>
      <c r="AC32" s="2">
        <v>22215</v>
      </c>
      <c r="AD32" s="2">
        <v>6884</v>
      </c>
      <c r="AE32" s="2">
        <v>1604</v>
      </c>
      <c r="AF32" s="2">
        <v>15429</v>
      </c>
    </row>
    <row r="33" spans="1:32" x14ac:dyDescent="0.15">
      <c r="A33" s="43">
        <v>201912</v>
      </c>
      <c r="B33" s="44"/>
      <c r="C33" s="2">
        <f t="shared" si="0"/>
        <v>1524028</v>
      </c>
      <c r="D33" s="2">
        <v>37063</v>
      </c>
      <c r="E33" s="2">
        <v>96312</v>
      </c>
      <c r="F33" s="2">
        <v>745278</v>
      </c>
      <c r="G33" s="2">
        <v>62143</v>
      </c>
      <c r="H33" s="2">
        <v>112074</v>
      </c>
      <c r="I33" s="2">
        <v>235811</v>
      </c>
      <c r="J33" s="2">
        <v>22728</v>
      </c>
      <c r="K33" s="2">
        <v>29537</v>
      </c>
      <c r="L33" s="2">
        <v>183082</v>
      </c>
      <c r="M33" s="2">
        <f t="shared" si="1"/>
        <v>1201101</v>
      </c>
      <c r="N33" s="2">
        <v>24958</v>
      </c>
      <c r="O33" s="2">
        <v>57329</v>
      </c>
      <c r="P33" s="2">
        <v>651423</v>
      </c>
      <c r="Q33" s="2">
        <v>27060</v>
      </c>
      <c r="R33" s="2">
        <v>85708</v>
      </c>
      <c r="S33" s="2">
        <v>176214</v>
      </c>
      <c r="T33" s="2">
        <v>15673</v>
      </c>
      <c r="U33" s="2">
        <v>18526</v>
      </c>
      <c r="V33" s="2">
        <v>144210</v>
      </c>
      <c r="W33" s="2">
        <f t="shared" si="2"/>
        <v>322808</v>
      </c>
      <c r="X33" s="2">
        <v>12103</v>
      </c>
      <c r="Y33" s="2">
        <v>39023</v>
      </c>
      <c r="Z33" s="2">
        <v>93723</v>
      </c>
      <c r="AA33" s="2">
        <v>35083</v>
      </c>
      <c r="AB33" s="2">
        <v>26366</v>
      </c>
      <c r="AC33" s="2">
        <v>59590</v>
      </c>
      <c r="AD33" s="2">
        <v>7055</v>
      </c>
      <c r="AE33" s="2">
        <v>11011</v>
      </c>
      <c r="AF33" s="2">
        <v>38854</v>
      </c>
    </row>
    <row r="34" spans="1:32" x14ac:dyDescent="0.15">
      <c r="A34" s="45">
        <v>202001</v>
      </c>
      <c r="B34" s="46"/>
      <c r="C34" s="2">
        <f t="shared" si="0"/>
        <v>873112</v>
      </c>
      <c r="D34" s="2">
        <v>22310</v>
      </c>
      <c r="E34" s="2">
        <v>49850</v>
      </c>
      <c r="F34" s="2">
        <v>374470</v>
      </c>
      <c r="G34" s="2">
        <v>53500</v>
      </c>
      <c r="H34" s="2">
        <v>100432</v>
      </c>
      <c r="I34" s="2">
        <v>167185</v>
      </c>
      <c r="J34" s="2">
        <v>36543</v>
      </c>
      <c r="K34" s="2">
        <v>11391</v>
      </c>
      <c r="L34" s="2">
        <v>57431</v>
      </c>
      <c r="M34" s="2">
        <f t="shared" si="1"/>
        <v>589374</v>
      </c>
      <c r="N34" s="2">
        <v>10638</v>
      </c>
      <c r="O34" s="2">
        <v>24721</v>
      </c>
      <c r="P34" s="2">
        <v>270765</v>
      </c>
      <c r="Q34" s="2">
        <v>16441</v>
      </c>
      <c r="R34" s="2">
        <v>69330</v>
      </c>
      <c r="S34" s="2">
        <v>124251</v>
      </c>
      <c r="T34" s="2">
        <v>20199</v>
      </c>
      <c r="U34" s="2">
        <v>10975</v>
      </c>
      <c r="V34" s="2">
        <v>42054</v>
      </c>
      <c r="W34" s="2">
        <f t="shared" si="2"/>
        <v>282240</v>
      </c>
      <c r="X34" s="2">
        <v>11664</v>
      </c>
      <c r="Y34" s="2">
        <v>25129</v>
      </c>
      <c r="Z34" s="2">
        <v>102426</v>
      </c>
      <c r="AA34" s="2">
        <v>37059</v>
      </c>
      <c r="AB34" s="2">
        <v>31102</v>
      </c>
      <c r="AC34" s="2">
        <v>42931</v>
      </c>
      <c r="AD34" s="2">
        <v>16152</v>
      </c>
      <c r="AE34" s="2">
        <v>416</v>
      </c>
      <c r="AF34" s="2">
        <v>15361</v>
      </c>
    </row>
    <row r="35" spans="1:32" hidden="1" x14ac:dyDescent="0.15">
      <c r="A35" s="61" t="s">
        <v>28</v>
      </c>
      <c r="B35" s="62"/>
      <c r="C35" s="4">
        <f t="shared" si="0"/>
        <v>10862984</v>
      </c>
      <c r="D35" s="4">
        <v>509913</v>
      </c>
      <c r="E35" s="4">
        <v>1085708</v>
      </c>
      <c r="F35" s="4">
        <v>4830142</v>
      </c>
      <c r="G35" s="4">
        <v>383700</v>
      </c>
      <c r="H35" s="4">
        <v>1009975</v>
      </c>
      <c r="I35" s="4">
        <v>1578664</v>
      </c>
      <c r="J35" s="4">
        <v>455743</v>
      </c>
      <c r="K35" s="4">
        <v>205639</v>
      </c>
      <c r="L35" s="4">
        <v>803500</v>
      </c>
      <c r="M35" s="4">
        <f t="shared" si="1"/>
        <v>8168499</v>
      </c>
      <c r="N35" s="4">
        <v>315814</v>
      </c>
      <c r="O35" s="4">
        <v>433653</v>
      </c>
      <c r="P35" s="4">
        <v>4005972</v>
      </c>
      <c r="Q35" s="4">
        <v>299972</v>
      </c>
      <c r="R35" s="4">
        <v>799955</v>
      </c>
      <c r="S35" s="4">
        <v>1264731</v>
      </c>
      <c r="T35" s="4">
        <v>359818</v>
      </c>
      <c r="U35" s="4">
        <v>132427</v>
      </c>
      <c r="V35" s="4">
        <v>556157</v>
      </c>
      <c r="W35" s="4">
        <f t="shared" si="2"/>
        <v>2661366</v>
      </c>
      <c r="X35" s="4">
        <v>193917</v>
      </c>
      <c r="Y35" s="4">
        <v>650234</v>
      </c>
      <c r="Z35" s="4">
        <v>821592</v>
      </c>
      <c r="AA35" s="4">
        <v>83728</v>
      </c>
      <c r="AB35" s="4">
        <v>210020</v>
      </c>
      <c r="AC35" s="4">
        <v>313931</v>
      </c>
      <c r="AD35" s="4">
        <v>94656</v>
      </c>
      <c r="AE35" s="4">
        <v>73212</v>
      </c>
      <c r="AF35" s="4">
        <v>220076</v>
      </c>
    </row>
    <row r="36" spans="1:32" x14ac:dyDescent="0.15">
      <c r="A36" s="61" t="s">
        <v>27</v>
      </c>
      <c r="B36" s="62"/>
      <c r="C36" s="4">
        <f t="shared" si="0"/>
        <v>10109548</v>
      </c>
      <c r="D36" s="4">
        <v>379014</v>
      </c>
      <c r="E36" s="4">
        <v>710190</v>
      </c>
      <c r="F36" s="4">
        <v>4643828</v>
      </c>
      <c r="G36" s="4">
        <v>387467</v>
      </c>
      <c r="H36" s="4">
        <v>932457</v>
      </c>
      <c r="I36" s="4">
        <v>1629866</v>
      </c>
      <c r="J36" s="4">
        <v>458673</v>
      </c>
      <c r="K36" s="4">
        <v>169792</v>
      </c>
      <c r="L36" s="4">
        <v>798261</v>
      </c>
      <c r="M36" s="4">
        <f t="shared" si="1"/>
        <v>7631116</v>
      </c>
      <c r="N36" s="4">
        <v>243516</v>
      </c>
      <c r="O36" s="4">
        <v>386907</v>
      </c>
      <c r="P36" s="4">
        <v>3804972</v>
      </c>
      <c r="Q36" s="4">
        <v>221625</v>
      </c>
      <c r="R36" s="4">
        <v>713877</v>
      </c>
      <c r="S36" s="4">
        <v>1187320</v>
      </c>
      <c r="T36" s="4">
        <v>364337</v>
      </c>
      <c r="U36" s="4">
        <v>117663</v>
      </c>
      <c r="V36" s="4">
        <v>590899</v>
      </c>
      <c r="W36" s="4">
        <f t="shared" si="2"/>
        <v>2443721</v>
      </c>
      <c r="X36" s="4">
        <v>135293</v>
      </c>
      <c r="Y36" s="4">
        <v>323194</v>
      </c>
      <c r="Z36" s="4">
        <v>819750</v>
      </c>
      <c r="AA36" s="4">
        <v>165842</v>
      </c>
      <c r="AB36" s="4">
        <v>218290</v>
      </c>
      <c r="AC36" s="4">
        <v>441396</v>
      </c>
      <c r="AD36" s="4">
        <v>92988</v>
      </c>
      <c r="AE36" s="4">
        <v>52053</v>
      </c>
      <c r="AF36" s="4">
        <v>194915</v>
      </c>
    </row>
    <row r="37" spans="1:32" x14ac:dyDescent="0.15">
      <c r="A37" s="25"/>
      <c r="B37" s="1"/>
      <c r="C37" s="5"/>
      <c r="D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R37" s="5"/>
      <c r="S37" s="5"/>
      <c r="T37" s="5"/>
      <c r="U37" s="5"/>
      <c r="W37" s="5"/>
      <c r="X37" s="5"/>
      <c r="Y37" s="5"/>
      <c r="Z37" s="5"/>
      <c r="AA37" s="5"/>
      <c r="AB37" s="5"/>
      <c r="AC37" s="5"/>
      <c r="AD37" s="5"/>
      <c r="AE37" s="5"/>
    </row>
    <row r="38" spans="1:32" customFormat="1" ht="14.25" customHeight="1" x14ac:dyDescent="0.15">
      <c r="A38" s="58" t="s">
        <v>5</v>
      </c>
      <c r="B38" s="8" t="str">
        <f>A7</f>
        <v>2016年度</v>
      </c>
      <c r="C38" s="24">
        <f t="shared" ref="C38:AF38" si="3">IF(C6&lt;=0, "-", (C7 - C6) / C6 * 100)</f>
        <v>3.2377917924566306</v>
      </c>
      <c r="D38" s="24">
        <f t="shared" si="3"/>
        <v>2.2997700030519979</v>
      </c>
      <c r="E38" s="24">
        <f t="shared" si="3"/>
        <v>-5.7812406760650858E-2</v>
      </c>
      <c r="F38" s="24">
        <f t="shared" si="3"/>
        <v>6.2014816358291363</v>
      </c>
      <c r="G38" s="24">
        <f t="shared" si="3"/>
        <v>4.3809443649524455</v>
      </c>
      <c r="H38" s="24">
        <f t="shared" si="3"/>
        <v>9.2721160263721991</v>
      </c>
      <c r="I38" s="24">
        <f t="shared" si="3"/>
        <v>-5.1155730288718528</v>
      </c>
      <c r="J38" s="24">
        <f t="shared" si="3"/>
        <v>-5.7244166765367765</v>
      </c>
      <c r="K38" s="24">
        <f t="shared" si="3"/>
        <v>-9.0989754787806021</v>
      </c>
      <c r="L38" s="24">
        <f t="shared" si="3"/>
        <v>8.2962220857706104</v>
      </c>
      <c r="M38" s="24">
        <f t="shared" si="3"/>
        <v>9.5589131332911847</v>
      </c>
      <c r="N38" s="24">
        <f t="shared" si="3"/>
        <v>2.0170243668882812</v>
      </c>
      <c r="O38" s="24">
        <f t="shared" si="3"/>
        <v>10.91775172782466</v>
      </c>
      <c r="P38" s="24">
        <f t="shared" si="3"/>
        <v>3.7621797496754179</v>
      </c>
      <c r="Q38" s="24">
        <f t="shared" si="3"/>
        <v>-15.977884679286952</v>
      </c>
      <c r="R38" s="24">
        <f t="shared" si="3"/>
        <v>14.151722151811526</v>
      </c>
      <c r="S38" s="24">
        <f t="shared" si="3"/>
        <v>-3.2320343005895409</v>
      </c>
      <c r="T38" s="24">
        <f t="shared" si="3"/>
        <v>1.8662212013642376</v>
      </c>
      <c r="U38" s="24">
        <f t="shared" si="3"/>
        <v>-1.3763197586726998</v>
      </c>
      <c r="V38" s="24">
        <f t="shared" si="3"/>
        <v>0.91488631529338826</v>
      </c>
      <c r="W38" s="24">
        <f t="shared" si="3"/>
        <v>11.882766031362284</v>
      </c>
      <c r="X38" s="24">
        <f t="shared" si="3"/>
        <v>2.7518344685177283</v>
      </c>
      <c r="Y38" s="24">
        <f t="shared" si="3"/>
        <v>-5.249331834255992</v>
      </c>
      <c r="Z38" s="24">
        <f t="shared" si="3"/>
        <v>14.24803547959417</v>
      </c>
      <c r="AA38" s="24">
        <f t="shared" si="3"/>
        <v>55.666306083552264</v>
      </c>
      <c r="AB38" s="24">
        <f t="shared" si="3"/>
        <v>-2.7125050458098374</v>
      </c>
      <c r="AC38" s="24">
        <f t="shared" si="3"/>
        <v>-10.929614697800897</v>
      </c>
      <c r="AD38" s="24">
        <f t="shared" si="3"/>
        <v>-18.935515720147698</v>
      </c>
      <c r="AE38" s="24">
        <f t="shared" si="3"/>
        <v>-21.297415040076238</v>
      </c>
      <c r="AF38" s="24">
        <f t="shared" si="3"/>
        <v>24.84651408500978</v>
      </c>
    </row>
    <row r="39" spans="1:32" x14ac:dyDescent="0.15">
      <c r="A39" s="59"/>
      <c r="B39" s="8" t="str">
        <f>A8</f>
        <v>2017年度</v>
      </c>
      <c r="C39" s="22">
        <f t="shared" ref="C39:AF39" si="4">IF(C7&lt;=0, "-", (C8 - C7) / C7 * 100)</f>
        <v>-0.46847565836628663</v>
      </c>
      <c r="D39" s="22">
        <f t="shared" si="4"/>
        <v>5.2573902191716719</v>
      </c>
      <c r="E39" s="22">
        <f t="shared" si="4"/>
        <v>4.4167648954665806</v>
      </c>
      <c r="F39" s="22">
        <f t="shared" si="4"/>
        <v>-5.0504066604156259</v>
      </c>
      <c r="G39" s="22">
        <f t="shared" si="4"/>
        <v>-0.97709077969179747</v>
      </c>
      <c r="H39" s="22">
        <f t="shared" si="4"/>
        <v>2.9806081112743126</v>
      </c>
      <c r="I39" s="22">
        <f t="shared" si="4"/>
        <v>3.3675898196291132</v>
      </c>
      <c r="J39" s="22">
        <f t="shared" si="4"/>
        <v>3.5014330022378393</v>
      </c>
      <c r="K39" s="22">
        <f t="shared" si="4"/>
        <v>-3.8493219779302636</v>
      </c>
      <c r="L39" s="22">
        <f t="shared" si="4"/>
        <v>8.9760997430625391</v>
      </c>
      <c r="M39" s="22">
        <f t="shared" si="4"/>
        <v>3.6113089269018168</v>
      </c>
      <c r="N39" s="22">
        <f t="shared" si="4"/>
        <v>7.1501017393331201E-2</v>
      </c>
      <c r="O39" s="22">
        <f t="shared" si="4"/>
        <v>-8.5113561057895062</v>
      </c>
      <c r="P39" s="22">
        <f t="shared" si="4"/>
        <v>1.7421953321881067</v>
      </c>
      <c r="Q39" s="22">
        <f t="shared" si="4"/>
        <v>22.296653919984909</v>
      </c>
      <c r="R39" s="22">
        <f t="shared" si="4"/>
        <v>4.4252041113706451</v>
      </c>
      <c r="S39" s="22">
        <f t="shared" si="4"/>
        <v>3.1818049470268845</v>
      </c>
      <c r="T39" s="22">
        <f t="shared" si="4"/>
        <v>3.6085799091500448</v>
      </c>
      <c r="U39" s="22">
        <f t="shared" si="4"/>
        <v>-6.6444547614495999</v>
      </c>
      <c r="V39" s="22">
        <f t="shared" si="4"/>
        <v>25.457762371024163</v>
      </c>
      <c r="W39" s="22">
        <f t="shared" si="4"/>
        <v>-9.761100864314777</v>
      </c>
      <c r="X39" s="22">
        <f t="shared" si="4"/>
        <v>13.749545014123788</v>
      </c>
      <c r="Y39" s="22">
        <f t="shared" si="4"/>
        <v>11.848616578476005</v>
      </c>
      <c r="Z39" s="22">
        <f t="shared" si="4"/>
        <v>-25.811875879181649</v>
      </c>
      <c r="AA39" s="22">
        <f t="shared" si="4"/>
        <v>-32.622147950826452</v>
      </c>
      <c r="AB39" s="22">
        <f t="shared" si="4"/>
        <v>-1.1938365594372182</v>
      </c>
      <c r="AC39" s="22">
        <f t="shared" si="4"/>
        <v>3.9916064648079566</v>
      </c>
      <c r="AD39" s="22">
        <f t="shared" si="4"/>
        <v>2.8202925895157769</v>
      </c>
      <c r="AE39" s="22">
        <f t="shared" si="4"/>
        <v>1.6833160352880123</v>
      </c>
      <c r="AF39" s="22">
        <f t="shared" si="4"/>
        <v>-19.866767686875473</v>
      </c>
    </row>
    <row r="40" spans="1:32" x14ac:dyDescent="0.15">
      <c r="A40" s="59"/>
      <c r="B40" s="9" t="str">
        <f>A9</f>
        <v>2018年度</v>
      </c>
      <c r="C40" s="23">
        <f t="shared" ref="C40:AF40" si="5">IF(C8&lt;=0, "-", (C9 - C8) / C8 * 100)</f>
        <v>7.7149950565629162</v>
      </c>
      <c r="D40" s="23">
        <f t="shared" si="5"/>
        <v>36.1940118784295</v>
      </c>
      <c r="E40" s="23">
        <f t="shared" si="5"/>
        <v>-12.274845469978473</v>
      </c>
      <c r="F40" s="23">
        <f t="shared" si="5"/>
        <v>11.913483668795632</v>
      </c>
      <c r="G40" s="23">
        <f t="shared" si="5"/>
        <v>-7.6474389045751865</v>
      </c>
      <c r="H40" s="23">
        <f t="shared" si="5"/>
        <v>10.727852719150558</v>
      </c>
      <c r="I40" s="23">
        <f t="shared" si="5"/>
        <v>7.5977356279046058</v>
      </c>
      <c r="J40" s="23">
        <f t="shared" si="5"/>
        <v>13.813567197780211</v>
      </c>
      <c r="K40" s="23">
        <f t="shared" si="5"/>
        <v>-8.4702969736539195</v>
      </c>
      <c r="L40" s="23">
        <f t="shared" si="5"/>
        <v>2.7936907826277455</v>
      </c>
      <c r="M40" s="23">
        <f t="shared" si="5"/>
        <v>13.641188448419758</v>
      </c>
      <c r="N40" s="23">
        <f t="shared" si="5"/>
        <v>46.20953400166821</v>
      </c>
      <c r="O40" s="23">
        <f t="shared" si="5"/>
        <v>13.430426496236244</v>
      </c>
      <c r="P40" s="23">
        <f t="shared" si="5"/>
        <v>15.886418083532366</v>
      </c>
      <c r="Q40" s="23">
        <f t="shared" si="5"/>
        <v>-10.152610042163655</v>
      </c>
      <c r="R40" s="23">
        <f t="shared" si="5"/>
        <v>19.203886326005687</v>
      </c>
      <c r="S40" s="23">
        <f t="shared" si="5"/>
        <v>10.350120174759498</v>
      </c>
      <c r="T40" s="23">
        <f t="shared" si="5"/>
        <v>23.071322487806036</v>
      </c>
      <c r="U40" s="23">
        <f t="shared" si="5"/>
        <v>-7.4906388953896563</v>
      </c>
      <c r="V40" s="23">
        <f t="shared" si="5"/>
        <v>-2.5502435197757545</v>
      </c>
      <c r="W40" s="23">
        <f t="shared" si="5"/>
        <v>-7.6687919727734339</v>
      </c>
      <c r="X40" s="23">
        <f t="shared" si="5"/>
        <v>21.903633028515284</v>
      </c>
      <c r="Y40" s="23">
        <f t="shared" si="5"/>
        <v>-24.559994713879554</v>
      </c>
      <c r="Z40" s="23">
        <f t="shared" si="5"/>
        <v>-4.0907049639148836</v>
      </c>
      <c r="AA40" s="23">
        <f t="shared" si="5"/>
        <v>-1.4647921910491741</v>
      </c>
      <c r="AB40" s="23">
        <f t="shared" si="5"/>
        <v>-15.166255217347043</v>
      </c>
      <c r="AC40" s="23">
        <f t="shared" si="5"/>
        <v>-1.5754277431476256</v>
      </c>
      <c r="AD40" s="23">
        <f t="shared" si="5"/>
        <v>-9.4646965381244517</v>
      </c>
      <c r="AE40" s="23">
        <f t="shared" si="5"/>
        <v>-10.250603383198834</v>
      </c>
      <c r="AF40" s="23">
        <f t="shared" si="5"/>
        <v>13.673923747136771</v>
      </c>
    </row>
    <row r="41" spans="1:32" x14ac:dyDescent="0.15">
      <c r="A41" s="59"/>
      <c r="B41" s="7">
        <f t="shared" ref="B41:B53" si="6">A22</f>
        <v>201901</v>
      </c>
      <c r="C41" s="22">
        <f t="shared" ref="C41:AF41" si="7">IF(C10&lt;=0, "-", (C22 - C10) / C10 * 100)</f>
        <v>23.919852351220445</v>
      </c>
      <c r="D41" s="22">
        <f t="shared" si="7"/>
        <v>206.83006156348006</v>
      </c>
      <c r="E41" s="22">
        <f t="shared" si="7"/>
        <v>27.396245540848753</v>
      </c>
      <c r="F41" s="22">
        <f t="shared" si="7"/>
        <v>17.738441228712528</v>
      </c>
      <c r="G41" s="22">
        <f t="shared" si="7"/>
        <v>108.78897215283561</v>
      </c>
      <c r="H41" s="22">
        <f t="shared" si="7"/>
        <v>40.581039755351682</v>
      </c>
      <c r="I41" s="22">
        <f t="shared" si="7"/>
        <v>18.399018581747679</v>
      </c>
      <c r="J41" s="22">
        <f t="shared" si="7"/>
        <v>19.189274720216346</v>
      </c>
      <c r="K41" s="22">
        <f t="shared" si="7"/>
        <v>30.875118024151472</v>
      </c>
      <c r="L41" s="22">
        <f t="shared" si="7"/>
        <v>-45.705168507336978</v>
      </c>
      <c r="M41" s="22">
        <f t="shared" si="7"/>
        <v>21.420471813104758</v>
      </c>
      <c r="N41" s="22">
        <f t="shared" si="7"/>
        <v>238.19563970166379</v>
      </c>
      <c r="O41" s="22">
        <f t="shared" si="7"/>
        <v>-10.872563562078746</v>
      </c>
      <c r="P41" s="22">
        <f t="shared" si="7"/>
        <v>19.770680501469098</v>
      </c>
      <c r="Q41" s="22">
        <f t="shared" si="7"/>
        <v>78.180159315015615</v>
      </c>
      <c r="R41" s="22">
        <f t="shared" si="7"/>
        <v>21.514504452893078</v>
      </c>
      <c r="S41" s="22">
        <f t="shared" si="7"/>
        <v>57.059777663488539</v>
      </c>
      <c r="T41" s="22">
        <f t="shared" si="7"/>
        <v>14.499979894647955</v>
      </c>
      <c r="U41" s="22">
        <f t="shared" si="7"/>
        <v>126.66902154715649</v>
      </c>
      <c r="V41" s="22">
        <f t="shared" si="7"/>
        <v>-62.010707084752838</v>
      </c>
      <c r="W41" s="22">
        <f t="shared" si="7"/>
        <v>33.438478451725182</v>
      </c>
      <c r="X41" s="22">
        <f t="shared" si="7"/>
        <v>195.23203394325114</v>
      </c>
      <c r="Y41" s="22">
        <f t="shared" si="7"/>
        <v>50.312446432188992</v>
      </c>
      <c r="Z41" s="22">
        <f t="shared" si="7"/>
        <v>9.8320512503401023</v>
      </c>
      <c r="AA41" s="22">
        <f t="shared" si="7"/>
        <v>330.73791348600508</v>
      </c>
      <c r="AB41" s="22">
        <f t="shared" si="7"/>
        <v>139.82108972621307</v>
      </c>
      <c r="AC41" s="22">
        <f t="shared" si="7"/>
        <v>-53.570639499202159</v>
      </c>
      <c r="AD41" s="22">
        <f t="shared" si="7"/>
        <v>31.033785150718185</v>
      </c>
      <c r="AE41" s="22">
        <f t="shared" si="7"/>
        <v>-39.079965606190889</v>
      </c>
      <c r="AF41" s="22">
        <f t="shared" si="7"/>
        <v>23.683241252302025</v>
      </c>
    </row>
    <row r="42" spans="1:32" x14ac:dyDescent="0.15">
      <c r="A42" s="59"/>
      <c r="B42" s="7">
        <f t="shared" si="6"/>
        <v>201902</v>
      </c>
      <c r="C42" s="22">
        <f t="shared" ref="C42:AF42" si="8">IF(C11&lt;=0, "-", (C23 - C11) / C11 * 100)</f>
        <v>-4.7307702963229747</v>
      </c>
      <c r="D42" s="22">
        <f t="shared" si="8"/>
        <v>183.25943839849523</v>
      </c>
      <c r="E42" s="22">
        <f t="shared" si="8"/>
        <v>-30.922696797853437</v>
      </c>
      <c r="F42" s="22">
        <f t="shared" si="8"/>
        <v>8.1809445440965494</v>
      </c>
      <c r="G42" s="22">
        <f t="shared" si="8"/>
        <v>-59.507692935975577</v>
      </c>
      <c r="H42" s="22">
        <f t="shared" si="8"/>
        <v>66.782508630609897</v>
      </c>
      <c r="I42" s="22">
        <f t="shared" si="8"/>
        <v>-19.851180609275428</v>
      </c>
      <c r="J42" s="22">
        <f t="shared" si="8"/>
        <v>30.10009813542689</v>
      </c>
      <c r="K42" s="22">
        <f t="shared" si="8"/>
        <v>-70.172413793103445</v>
      </c>
      <c r="L42" s="22">
        <f t="shared" si="8"/>
        <v>-36.297510341059862</v>
      </c>
      <c r="M42" s="22">
        <f t="shared" si="8"/>
        <v>-0.34243744200045878</v>
      </c>
      <c r="N42" s="22">
        <f t="shared" si="8"/>
        <v>35.98698355511651</v>
      </c>
      <c r="O42" s="22">
        <f t="shared" si="8"/>
        <v>22.095951839793599</v>
      </c>
      <c r="P42" s="22">
        <f t="shared" si="8"/>
        <v>10.270058841536002</v>
      </c>
      <c r="Q42" s="22">
        <f t="shared" si="8"/>
        <v>-78.866995073891616</v>
      </c>
      <c r="R42" s="22">
        <f t="shared" si="8"/>
        <v>78.499815388110989</v>
      </c>
      <c r="S42" s="22">
        <f t="shared" si="8"/>
        <v>-6.9908224347987602</v>
      </c>
      <c r="T42" s="22">
        <f t="shared" si="8"/>
        <v>41.601303860649892</v>
      </c>
      <c r="U42" s="22">
        <f t="shared" si="8"/>
        <v>-28.046942291128335</v>
      </c>
      <c r="V42" s="22">
        <f t="shared" si="8"/>
        <v>-46.515076095360143</v>
      </c>
      <c r="W42" s="22">
        <f t="shared" si="8"/>
        <v>-14.844682824403604</v>
      </c>
      <c r="X42" s="22">
        <f t="shared" si="8"/>
        <v>679.63216591665037</v>
      </c>
      <c r="Y42" s="22">
        <f t="shared" si="8"/>
        <v>-46.804243221609887</v>
      </c>
      <c r="Z42" s="22">
        <f t="shared" si="8"/>
        <v>-0.86079142361658523</v>
      </c>
      <c r="AA42" s="22">
        <f t="shared" si="8"/>
        <v>70.591944510128485</v>
      </c>
      <c r="AB42" s="22">
        <f t="shared" si="8"/>
        <v>16.721271690328841</v>
      </c>
      <c r="AC42" s="22">
        <f t="shared" si="8"/>
        <v>-41.128401408057215</v>
      </c>
      <c r="AD42" s="22">
        <f t="shared" si="8"/>
        <v>-3.3576642335766427</v>
      </c>
      <c r="AE42" s="22">
        <f t="shared" si="8"/>
        <v>-90.623039933096379</v>
      </c>
      <c r="AF42" s="22">
        <f t="shared" si="8"/>
        <v>-7.1092321069832991</v>
      </c>
    </row>
    <row r="43" spans="1:32" x14ac:dyDescent="0.15">
      <c r="A43" s="59"/>
      <c r="B43" s="7">
        <f t="shared" si="6"/>
        <v>201903</v>
      </c>
      <c r="C43" s="22">
        <f t="shared" ref="C43:AF43" si="9">IF(C12&lt;=0, "-", (C24 - C12) / C12 * 100)</f>
        <v>70.666649423875228</v>
      </c>
      <c r="D43" s="22">
        <f t="shared" si="9"/>
        <v>121.77567278999098</v>
      </c>
      <c r="E43" s="22">
        <f t="shared" si="9"/>
        <v>0.656107755466531</v>
      </c>
      <c r="F43" s="22">
        <f t="shared" si="9"/>
        <v>137.51553224163615</v>
      </c>
      <c r="G43" s="22">
        <f t="shared" si="9"/>
        <v>-7.5086768814018452</v>
      </c>
      <c r="H43" s="22">
        <f t="shared" si="9"/>
        <v>14.137129937870508</v>
      </c>
      <c r="I43" s="22">
        <f t="shared" si="9"/>
        <v>31.763850809208204</v>
      </c>
      <c r="J43" s="22">
        <f t="shared" si="9"/>
        <v>63.937906328778027</v>
      </c>
      <c r="K43" s="22">
        <f t="shared" si="9"/>
        <v>4.1914191419141913</v>
      </c>
      <c r="L43" s="22">
        <f t="shared" si="9"/>
        <v>16.660455075676538</v>
      </c>
      <c r="M43" s="22">
        <f t="shared" si="9"/>
        <v>92.58054427564943</v>
      </c>
      <c r="N43" s="22">
        <f t="shared" si="9"/>
        <v>190.8789116909648</v>
      </c>
      <c r="O43" s="22">
        <f t="shared" si="9"/>
        <v>77.512302778577407</v>
      </c>
      <c r="P43" s="22">
        <f t="shared" si="9"/>
        <v>146.55056363423427</v>
      </c>
      <c r="Q43" s="22">
        <f t="shared" si="9"/>
        <v>-24.394469723486171</v>
      </c>
      <c r="R43" s="22">
        <f t="shared" si="9"/>
        <v>52.790022878187607</v>
      </c>
      <c r="S43" s="22">
        <f t="shared" si="9"/>
        <v>31.063179925372442</v>
      </c>
      <c r="T43" s="22">
        <f t="shared" si="9"/>
        <v>83.402663196300338</v>
      </c>
      <c r="U43" s="22">
        <f t="shared" si="9"/>
        <v>40.542738834664299</v>
      </c>
      <c r="V43" s="22">
        <f t="shared" si="9"/>
        <v>15.075953565505804</v>
      </c>
      <c r="W43" s="22">
        <f t="shared" si="9"/>
        <v>19.671228770940864</v>
      </c>
      <c r="X43" s="22">
        <f t="shared" si="9"/>
        <v>22.500250225202684</v>
      </c>
      <c r="Y43" s="22">
        <f t="shared" si="9"/>
        <v>-32.528636969069112</v>
      </c>
      <c r="Z43" s="22">
        <f t="shared" si="9"/>
        <v>98.065842234727228</v>
      </c>
      <c r="AA43" s="22">
        <f t="shared" si="9"/>
        <v>12.11135286821075</v>
      </c>
      <c r="AB43" s="22">
        <f t="shared" si="9"/>
        <v>-54.004967783188242</v>
      </c>
      <c r="AC43" s="22">
        <f t="shared" si="9"/>
        <v>34.190074505438041</v>
      </c>
      <c r="AD43" s="22">
        <f t="shared" si="9"/>
        <v>34.571762154949546</v>
      </c>
      <c r="AE43" s="22">
        <f t="shared" si="9"/>
        <v>-31.572821184344534</v>
      </c>
      <c r="AF43" s="22">
        <f t="shared" si="9"/>
        <v>21.985444169541111</v>
      </c>
    </row>
    <row r="44" spans="1:32" x14ac:dyDescent="0.15">
      <c r="A44" s="59"/>
      <c r="B44" s="7">
        <f t="shared" si="6"/>
        <v>201904</v>
      </c>
      <c r="C44" s="22">
        <f t="shared" ref="C44:AF44" si="10">IF(C13&lt;=0, "-", (C25 - C13) / C13 * 100)</f>
        <v>-25.612155405643499</v>
      </c>
      <c r="D44" s="22">
        <f t="shared" si="10"/>
        <v>-11.274969835098538</v>
      </c>
      <c r="E44" s="22">
        <f t="shared" si="10"/>
        <v>-69.97060431728643</v>
      </c>
      <c r="F44" s="22">
        <f t="shared" si="10"/>
        <v>-5.2921814742944173</v>
      </c>
      <c r="G44" s="22">
        <f t="shared" si="10"/>
        <v>-24.825609894046227</v>
      </c>
      <c r="H44" s="22">
        <f t="shared" si="10"/>
        <v>-17.423962403632906</v>
      </c>
      <c r="I44" s="22">
        <f t="shared" si="10"/>
        <v>-39.342228700351214</v>
      </c>
      <c r="J44" s="22">
        <f t="shared" si="10"/>
        <v>-22.436825344307042</v>
      </c>
      <c r="K44" s="22">
        <f t="shared" si="10"/>
        <v>-10.212548015364916</v>
      </c>
      <c r="L44" s="22">
        <f t="shared" si="10"/>
        <v>-8.3510092370851865</v>
      </c>
      <c r="M44" s="22">
        <f t="shared" si="10"/>
        <v>-17.948207474260656</v>
      </c>
      <c r="N44" s="22">
        <f t="shared" si="10"/>
        <v>-2.5374510255819311</v>
      </c>
      <c r="O44" s="22">
        <f t="shared" si="10"/>
        <v>-7.4879697365859084</v>
      </c>
      <c r="P44" s="22">
        <f t="shared" si="10"/>
        <v>-13.430075052585918</v>
      </c>
      <c r="Q44" s="22">
        <f t="shared" si="10"/>
        <v>-54.364245114069917</v>
      </c>
      <c r="R44" s="22">
        <f t="shared" si="10"/>
        <v>-15.342933710280649</v>
      </c>
      <c r="S44" s="22">
        <f t="shared" si="10"/>
        <v>-45.665379245317233</v>
      </c>
      <c r="T44" s="22">
        <f t="shared" si="10"/>
        <v>-36.287875356673759</v>
      </c>
      <c r="U44" s="22">
        <f t="shared" si="10"/>
        <v>74.582132564841501</v>
      </c>
      <c r="V44" s="22">
        <f t="shared" si="10"/>
        <v>-1.1853271923877213</v>
      </c>
      <c r="W44" s="22">
        <f t="shared" si="10"/>
        <v>-44.230691752951131</v>
      </c>
      <c r="X44" s="22">
        <f t="shared" si="10"/>
        <v>-27.308340353833195</v>
      </c>
      <c r="Y44" s="22">
        <f t="shared" si="10"/>
        <v>-82.561560835100792</v>
      </c>
      <c r="Z44" s="22">
        <f t="shared" si="10"/>
        <v>68.016815034619199</v>
      </c>
      <c r="AA44" s="22">
        <f t="shared" si="10"/>
        <v>883.83233532934128</v>
      </c>
      <c r="AB44" s="22">
        <f t="shared" si="10"/>
        <v>-35.455473335034448</v>
      </c>
      <c r="AC44" s="22">
        <f t="shared" si="10"/>
        <v>-2.0125247551249799</v>
      </c>
      <c r="AD44" s="22">
        <f t="shared" si="10"/>
        <v>123.90057361376674</v>
      </c>
      <c r="AE44" s="22">
        <f t="shared" si="10"/>
        <v>-78.009216589861751</v>
      </c>
      <c r="AF44" s="22">
        <f t="shared" si="10"/>
        <v>-27.933175446457149</v>
      </c>
    </row>
    <row r="45" spans="1:32" x14ac:dyDescent="0.15">
      <c r="A45" s="59"/>
      <c r="B45" s="7">
        <f t="shared" si="6"/>
        <v>201905</v>
      </c>
      <c r="C45" s="22">
        <f t="shared" ref="C45:AF45" si="11">IF(C14&lt;=0, "-", (C26 - C14) / C14 * 100)</f>
        <v>-22.383892048555889</v>
      </c>
      <c r="D45" s="22">
        <f t="shared" si="11"/>
        <v>-40.724850400812919</v>
      </c>
      <c r="E45" s="22">
        <f t="shared" si="11"/>
        <v>-45.687149678222958</v>
      </c>
      <c r="F45" s="22">
        <f t="shared" si="11"/>
        <v>-14.261525847863881</v>
      </c>
      <c r="G45" s="22">
        <f t="shared" si="11"/>
        <v>-38.6827735806717</v>
      </c>
      <c r="H45" s="22">
        <f t="shared" si="11"/>
        <v>-17.937840081158352</v>
      </c>
      <c r="I45" s="22">
        <f t="shared" si="11"/>
        <v>-12.318614677873786</v>
      </c>
      <c r="J45" s="22">
        <f t="shared" si="11"/>
        <v>-14.88681583925892</v>
      </c>
      <c r="K45" s="22">
        <f t="shared" si="11"/>
        <v>-32.216138770915414</v>
      </c>
      <c r="L45" s="22">
        <f t="shared" si="11"/>
        <v>-37.363843991567116</v>
      </c>
      <c r="M45" s="22">
        <f t="shared" si="11"/>
        <v>-25.209391357572013</v>
      </c>
      <c r="N45" s="22">
        <f t="shared" si="11"/>
        <v>-49.511480214948705</v>
      </c>
      <c r="O45" s="22">
        <f t="shared" si="11"/>
        <v>-25.736862516967228</v>
      </c>
      <c r="P45" s="22">
        <f t="shared" si="11"/>
        <v>-17.89581457860503</v>
      </c>
      <c r="Q45" s="22">
        <f t="shared" si="11"/>
        <v>-43.527097675863139</v>
      </c>
      <c r="R45" s="22">
        <f t="shared" si="11"/>
        <v>-7.9492375326281088</v>
      </c>
      <c r="S45" s="22">
        <f t="shared" si="11"/>
        <v>-31.346850268839017</v>
      </c>
      <c r="T45" s="22">
        <f t="shared" si="11"/>
        <v>-33.982895800536099</v>
      </c>
      <c r="U45" s="22">
        <f t="shared" si="11"/>
        <v>-58.501025134786246</v>
      </c>
      <c r="V45" s="22">
        <f t="shared" si="11"/>
        <v>-37.636622248839643</v>
      </c>
      <c r="W45" s="22">
        <f t="shared" si="11"/>
        <v>-14.977083786360671</v>
      </c>
      <c r="X45" s="22">
        <f t="shared" si="11"/>
        <v>-26.627102849575753</v>
      </c>
      <c r="Y45" s="22">
        <f t="shared" si="11"/>
        <v>-56.658354114713219</v>
      </c>
      <c r="Z45" s="22">
        <f t="shared" si="11"/>
        <v>5.4003756189175345</v>
      </c>
      <c r="AA45" s="22">
        <f t="shared" si="11"/>
        <v>-26.068203261895135</v>
      </c>
      <c r="AB45" s="22">
        <f t="shared" si="11"/>
        <v>-50.857433923821382</v>
      </c>
      <c r="AC45" s="22">
        <f t="shared" si="11"/>
        <v>62.615465055481323</v>
      </c>
      <c r="AD45" s="22">
        <f t="shared" si="11"/>
        <v>32.019566736547866</v>
      </c>
      <c r="AE45" s="22">
        <f t="shared" si="11"/>
        <v>20.897395669909006</v>
      </c>
      <c r="AF45" s="22">
        <f t="shared" si="11"/>
        <v>-44.619544225569719</v>
      </c>
    </row>
    <row r="46" spans="1:32" x14ac:dyDescent="0.15">
      <c r="A46" s="59"/>
      <c r="B46" s="7">
        <f t="shared" si="6"/>
        <v>201906</v>
      </c>
      <c r="C46" s="22">
        <f t="shared" ref="C46:AF46" si="12">IF(C15&lt;=0, "-", (C27 - C15) / C15 * 100)</f>
        <v>-4.5948721008574678</v>
      </c>
      <c r="D46" s="22">
        <f t="shared" si="12"/>
        <v>20.560908096045321</v>
      </c>
      <c r="E46" s="22">
        <f t="shared" si="12"/>
        <v>15.249258360953549</v>
      </c>
      <c r="F46" s="22">
        <f t="shared" si="12"/>
        <v>2.2048063355901628</v>
      </c>
      <c r="G46" s="22">
        <f t="shared" si="12"/>
        <v>-50.729369138155533</v>
      </c>
      <c r="H46" s="22">
        <f t="shared" si="12"/>
        <v>-32.415490069717031</v>
      </c>
      <c r="I46" s="22">
        <f t="shared" si="12"/>
        <v>14.600722101598587</v>
      </c>
      <c r="J46" s="22">
        <f t="shared" si="12"/>
        <v>-40.74303192769014</v>
      </c>
      <c r="K46" s="22">
        <f t="shared" si="12"/>
        <v>-60.393340881452595</v>
      </c>
      <c r="L46" s="22">
        <f t="shared" si="12"/>
        <v>-2.1664718062853039</v>
      </c>
      <c r="M46" s="22">
        <f t="shared" si="12"/>
        <v>-8.5129451686743423</v>
      </c>
      <c r="N46" s="22">
        <f t="shared" si="12"/>
        <v>3.9395805993733095</v>
      </c>
      <c r="O46" s="22">
        <f t="shared" si="12"/>
        <v>57.532445500042414</v>
      </c>
      <c r="P46" s="22">
        <f t="shared" si="12"/>
        <v>6.8151339236506594</v>
      </c>
      <c r="Q46" s="22">
        <f t="shared" si="12"/>
        <v>-59.801920639353767</v>
      </c>
      <c r="R46" s="22">
        <f t="shared" si="12"/>
        <v>-43.028621313213193</v>
      </c>
      <c r="S46" s="22">
        <f t="shared" si="12"/>
        <v>-9.8167217694667315</v>
      </c>
      <c r="T46" s="22">
        <f t="shared" si="12"/>
        <v>-36.765718783823672</v>
      </c>
      <c r="U46" s="22">
        <f t="shared" si="12"/>
        <v>-55.291742097200945</v>
      </c>
      <c r="V46" s="22">
        <f t="shared" si="12"/>
        <v>-35.50021662553921</v>
      </c>
      <c r="W46" s="22">
        <f t="shared" si="12"/>
        <v>9.3049808992634517</v>
      </c>
      <c r="X46" s="22">
        <f t="shared" si="12"/>
        <v>85.805267702936092</v>
      </c>
      <c r="Y46" s="22">
        <f t="shared" si="12"/>
        <v>-20.090715048025615</v>
      </c>
      <c r="Z46" s="22">
        <f t="shared" si="12"/>
        <v>-19.754273396148125</v>
      </c>
      <c r="AA46" s="22">
        <f t="shared" si="12"/>
        <v>14.804469273743019</v>
      </c>
      <c r="AB46" s="22">
        <f t="shared" si="12"/>
        <v>21.350444225074035</v>
      </c>
      <c r="AC46" s="22">
        <f t="shared" si="12"/>
        <v>187.49005964214712</v>
      </c>
      <c r="AD46" s="22">
        <f t="shared" si="12"/>
        <v>-50</v>
      </c>
      <c r="AE46" s="22">
        <f t="shared" si="12"/>
        <v>-68.118081180811814</v>
      </c>
      <c r="AF46" s="22">
        <f t="shared" si="12"/>
        <v>119.06080991953567</v>
      </c>
    </row>
    <row r="47" spans="1:32" x14ac:dyDescent="0.15">
      <c r="A47" s="59"/>
      <c r="B47" s="7">
        <f t="shared" si="6"/>
        <v>201907</v>
      </c>
      <c r="C47" s="22">
        <f t="shared" ref="C47:AF47" si="13">IF(C16&lt;=0, "-", (C28 - C16) / C16 * 100)</f>
        <v>33.834924750150904</v>
      </c>
      <c r="D47" s="22">
        <f t="shared" si="13"/>
        <v>-28.007696817546339</v>
      </c>
      <c r="E47" s="22">
        <f t="shared" si="13"/>
        <v>87.163296944641814</v>
      </c>
      <c r="F47" s="22">
        <f t="shared" si="13"/>
        <v>14.800364879582157</v>
      </c>
      <c r="G47" s="22">
        <f t="shared" si="13"/>
        <v>45.18240772044134</v>
      </c>
      <c r="H47" s="22">
        <f t="shared" si="13"/>
        <v>76.236383023161224</v>
      </c>
      <c r="I47" s="22">
        <f t="shared" si="13"/>
        <v>12.502717982170036</v>
      </c>
      <c r="J47" s="22">
        <f t="shared" si="13"/>
        <v>236.05233119676882</v>
      </c>
      <c r="K47" s="22">
        <f t="shared" si="13"/>
        <v>-12.523553472126475</v>
      </c>
      <c r="L47" s="22">
        <f t="shared" si="13"/>
        <v>58.159893327149405</v>
      </c>
      <c r="M47" s="22">
        <f t="shared" si="13"/>
        <v>34.162494217048497</v>
      </c>
      <c r="N47" s="22">
        <f t="shared" si="13"/>
        <v>-33.098591549295776</v>
      </c>
      <c r="O47" s="22">
        <f t="shared" si="13"/>
        <v>170.72354515992674</v>
      </c>
      <c r="P47" s="22">
        <f t="shared" si="13"/>
        <v>16.064984211317729</v>
      </c>
      <c r="Q47" s="22">
        <f t="shared" si="13"/>
        <v>54.078198362903564</v>
      </c>
      <c r="R47" s="22">
        <f t="shared" si="13"/>
        <v>87.15918479757643</v>
      </c>
      <c r="S47" s="22">
        <f t="shared" si="13"/>
        <v>-11.269551760349307</v>
      </c>
      <c r="T47" s="22">
        <f t="shared" si="13"/>
        <v>266.06237410571646</v>
      </c>
      <c r="U47" s="22">
        <f t="shared" si="13"/>
        <v>-16.542350406099786</v>
      </c>
      <c r="V47" s="22">
        <f t="shared" si="13"/>
        <v>67.500283221932705</v>
      </c>
      <c r="W47" s="22">
        <f t="shared" si="13"/>
        <v>28.989736365465891</v>
      </c>
      <c r="X47" s="22">
        <f t="shared" si="13"/>
        <v>-5.9359296482412063</v>
      </c>
      <c r="Y47" s="22">
        <f t="shared" si="13"/>
        <v>19.764048050631356</v>
      </c>
      <c r="Z47" s="22">
        <f t="shared" si="13"/>
        <v>6.6734623633138286</v>
      </c>
      <c r="AA47" s="22">
        <f t="shared" si="13"/>
        <v>19.905548996458087</v>
      </c>
      <c r="AB47" s="22">
        <f t="shared" si="13"/>
        <v>33.011824968666559</v>
      </c>
      <c r="AC47" s="22">
        <f t="shared" si="13"/>
        <v>199.79268752355824</v>
      </c>
      <c r="AD47" s="22">
        <f t="shared" si="13"/>
        <v>75.260610573343257</v>
      </c>
      <c r="AE47" s="22">
        <f t="shared" si="13"/>
        <v>7.3497267759562845</v>
      </c>
      <c r="AF47" s="22">
        <f t="shared" si="13"/>
        <v>0.99827458713334982</v>
      </c>
    </row>
    <row r="48" spans="1:32" x14ac:dyDescent="0.15">
      <c r="A48" s="59"/>
      <c r="B48" s="7">
        <f t="shared" si="6"/>
        <v>201908</v>
      </c>
      <c r="C48" s="22">
        <f t="shared" ref="C48:AF48" si="14">IF(C17&lt;=0, "-", (C29 - C17) / C17 * 100)</f>
        <v>-30.728737612330853</v>
      </c>
      <c r="D48" s="22">
        <f t="shared" si="14"/>
        <v>21.763301809831706</v>
      </c>
      <c r="E48" s="22">
        <f t="shared" si="14"/>
        <v>-31.089354014964819</v>
      </c>
      <c r="F48" s="22">
        <f t="shared" si="14"/>
        <v>-41.922613817566464</v>
      </c>
      <c r="G48" s="22">
        <f t="shared" si="14"/>
        <v>109.04953145917003</v>
      </c>
      <c r="H48" s="22">
        <f t="shared" si="14"/>
        <v>-33.952794819359241</v>
      </c>
      <c r="I48" s="22">
        <f t="shared" si="14"/>
        <v>-19.218438610172427</v>
      </c>
      <c r="J48" s="22">
        <f t="shared" si="14"/>
        <v>58.158882482683893</v>
      </c>
      <c r="K48" s="22">
        <f t="shared" si="14"/>
        <v>-59.008492081707601</v>
      </c>
      <c r="L48" s="22">
        <f t="shared" si="14"/>
        <v>-47.977352721018015</v>
      </c>
      <c r="M48" s="22">
        <f t="shared" si="14"/>
        <v>-30.340932136553121</v>
      </c>
      <c r="N48" s="22">
        <f t="shared" si="14"/>
        <v>42.967550414576721</v>
      </c>
      <c r="O48" s="22">
        <f t="shared" si="14"/>
        <v>-27.465751432477241</v>
      </c>
      <c r="P48" s="22">
        <f t="shared" si="14"/>
        <v>-47.304830438986187</v>
      </c>
      <c r="Q48" s="22">
        <f t="shared" si="14"/>
        <v>112.10431500386034</v>
      </c>
      <c r="R48" s="22">
        <f t="shared" si="14"/>
        <v>-32.739618434720917</v>
      </c>
      <c r="S48" s="22">
        <f t="shared" si="14"/>
        <v>-22.042438145174504</v>
      </c>
      <c r="T48" s="22">
        <f t="shared" si="14"/>
        <v>44.884433071857039</v>
      </c>
      <c r="U48" s="22">
        <f t="shared" si="14"/>
        <v>-71.537356321839084</v>
      </c>
      <c r="V48" s="22">
        <f t="shared" si="14"/>
        <v>-26.919690299073935</v>
      </c>
      <c r="W48" s="22">
        <f t="shared" si="14"/>
        <v>-32.350507665212817</v>
      </c>
      <c r="X48" s="22">
        <f t="shared" si="14"/>
        <v>-8.858427297516398</v>
      </c>
      <c r="Y48" s="22">
        <f t="shared" si="14"/>
        <v>-33.343581582088468</v>
      </c>
      <c r="Z48" s="22">
        <f t="shared" si="14"/>
        <v>-34.412131066838718</v>
      </c>
      <c r="AA48" s="22">
        <f t="shared" si="14"/>
        <v>103.97549159304644</v>
      </c>
      <c r="AB48" s="22">
        <f t="shared" si="14"/>
        <v>-36.445265733173706</v>
      </c>
      <c r="AC48" s="22">
        <f t="shared" si="14"/>
        <v>-10.459679896256356</v>
      </c>
      <c r="AD48" s="22">
        <f t="shared" si="14"/>
        <v>232.66806722689077</v>
      </c>
      <c r="AE48" s="22">
        <f t="shared" si="14"/>
        <v>-44.738995254459176</v>
      </c>
      <c r="AF48" s="22">
        <f t="shared" si="14"/>
        <v>-67.577102537839991</v>
      </c>
    </row>
    <row r="49" spans="1:49" x14ac:dyDescent="0.15">
      <c r="A49" s="59"/>
      <c r="B49" s="6">
        <f t="shared" si="6"/>
        <v>201909</v>
      </c>
      <c r="C49" s="22">
        <f t="shared" ref="C49:AF49" si="15">IF(C18&lt;=0, "-", (C30 - C18) / C18 * 100)</f>
        <v>-6.5117893851525137</v>
      </c>
      <c r="D49" s="22">
        <f t="shared" si="15"/>
        <v>-28.131025232626371</v>
      </c>
      <c r="E49" s="22">
        <f t="shared" si="15"/>
        <v>-59.743025919597912</v>
      </c>
      <c r="F49" s="22">
        <f t="shared" si="15"/>
        <v>-2.4366236253165465</v>
      </c>
      <c r="G49" s="22">
        <f t="shared" si="15"/>
        <v>-25.614829807398841</v>
      </c>
      <c r="H49" s="22">
        <f t="shared" si="15"/>
        <v>12.107821475916925</v>
      </c>
      <c r="I49" s="22">
        <f t="shared" si="15"/>
        <v>14.494298558721951</v>
      </c>
      <c r="J49" s="22">
        <f t="shared" si="15"/>
        <v>27.171253015017871</v>
      </c>
      <c r="K49" s="22">
        <f t="shared" si="15"/>
        <v>88.765757030059561</v>
      </c>
      <c r="L49" s="22">
        <f t="shared" si="15"/>
        <v>-27.382943721746823</v>
      </c>
      <c r="M49" s="22">
        <f t="shared" si="15"/>
        <v>-9.3396440609881761</v>
      </c>
      <c r="N49" s="22">
        <f t="shared" si="15"/>
        <v>-30.262781608464934</v>
      </c>
      <c r="O49" s="22">
        <f t="shared" si="15"/>
        <v>-66.33510091382756</v>
      </c>
      <c r="P49" s="22">
        <f t="shared" si="15"/>
        <v>-7.5880067567567568</v>
      </c>
      <c r="Q49" s="22">
        <f t="shared" si="15"/>
        <v>-51.881169003547555</v>
      </c>
      <c r="R49" s="22">
        <f t="shared" si="15"/>
        <v>8.8637478944785606</v>
      </c>
      <c r="S49" s="22">
        <f t="shared" si="15"/>
        <v>17.192798868282853</v>
      </c>
      <c r="T49" s="22">
        <f t="shared" si="15"/>
        <v>-0.50657795251776805</v>
      </c>
      <c r="U49" s="22">
        <f t="shared" si="15"/>
        <v>101.11281657712969</v>
      </c>
      <c r="V49" s="22">
        <f t="shared" si="15"/>
        <v>-14.137914253734976</v>
      </c>
      <c r="W49" s="22">
        <f t="shared" si="15"/>
        <v>4.9151164153241407</v>
      </c>
      <c r="X49" s="22">
        <f t="shared" si="15"/>
        <v>-23.701780415430267</v>
      </c>
      <c r="Y49" s="22">
        <f t="shared" si="15"/>
        <v>-46.51364820995839</v>
      </c>
      <c r="Z49" s="22">
        <f t="shared" si="15"/>
        <v>32.270099101293575</v>
      </c>
      <c r="AA49" s="22">
        <f t="shared" si="15"/>
        <v>26.671790930053806</v>
      </c>
      <c r="AB49" s="22">
        <f t="shared" si="15"/>
        <v>21.946878422782039</v>
      </c>
      <c r="AC49" s="22">
        <f t="shared" si="15"/>
        <v>5.860171024815739</v>
      </c>
      <c r="AD49" s="22">
        <f t="shared" si="15"/>
        <v>613.69763205828781</v>
      </c>
      <c r="AE49" s="22">
        <f t="shared" si="15"/>
        <v>74.184290030211471</v>
      </c>
      <c r="AF49" s="22">
        <f t="shared" si="15"/>
        <v>-57.142857142857139</v>
      </c>
    </row>
    <row r="50" spans="1:49" x14ac:dyDescent="0.15">
      <c r="A50" s="59"/>
      <c r="B50" s="6">
        <f t="shared" si="6"/>
        <v>201910</v>
      </c>
      <c r="C50" s="22">
        <f t="shared" ref="C50:AF50" si="16">IF(C19&lt;=0, "-", (C31 - C19) / C19 * 100)</f>
        <v>7.1959094125343226</v>
      </c>
      <c r="D50" s="22">
        <f t="shared" si="16"/>
        <v>-45.073615444617786</v>
      </c>
      <c r="E50" s="22">
        <f t="shared" si="16"/>
        <v>-32.826241328453598</v>
      </c>
      <c r="F50" s="22">
        <f t="shared" si="16"/>
        <v>35.018693942387785</v>
      </c>
      <c r="G50" s="22">
        <f t="shared" si="16"/>
        <v>-13.875293328863561</v>
      </c>
      <c r="H50" s="22">
        <f t="shared" si="16"/>
        <v>-18.293990810670461</v>
      </c>
      <c r="I50" s="22">
        <f t="shared" si="16"/>
        <v>5.7075970881570086</v>
      </c>
      <c r="J50" s="22">
        <f t="shared" si="16"/>
        <v>-25.467676516844634</v>
      </c>
      <c r="K50" s="22">
        <f t="shared" si="16"/>
        <v>31.356199576328482</v>
      </c>
      <c r="L50" s="22">
        <f t="shared" si="16"/>
        <v>-3.2330884603611874</v>
      </c>
      <c r="M50" s="22">
        <f t="shared" si="16"/>
        <v>12.728381124407315</v>
      </c>
      <c r="N50" s="22">
        <f t="shared" si="16"/>
        <v>-57.831720518287675</v>
      </c>
      <c r="O50" s="22">
        <f t="shared" si="16"/>
        <v>-63.26694263236601</v>
      </c>
      <c r="P50" s="22">
        <f t="shared" si="16"/>
        <v>45.245604433194224</v>
      </c>
      <c r="Q50" s="22">
        <f t="shared" si="16"/>
        <v>-24.290520141464679</v>
      </c>
      <c r="R50" s="22">
        <f t="shared" si="16"/>
        <v>-14.844857979773881</v>
      </c>
      <c r="S50" s="22">
        <f t="shared" si="16"/>
        <v>3.1041168608700564</v>
      </c>
      <c r="T50" s="22">
        <f t="shared" si="16"/>
        <v>6.0981387478849411</v>
      </c>
      <c r="U50" s="22">
        <f t="shared" si="16"/>
        <v>72.744346192972841</v>
      </c>
      <c r="V50" s="22">
        <f t="shared" si="16"/>
        <v>-3.6445377996425479</v>
      </c>
      <c r="W50" s="22">
        <f t="shared" si="16"/>
        <v>-5.8749477298237114</v>
      </c>
      <c r="X50" s="22">
        <f t="shared" si="16"/>
        <v>-26.339527331769801</v>
      </c>
      <c r="Y50" s="22">
        <f t="shared" si="16"/>
        <v>19.296233256863758</v>
      </c>
      <c r="Z50" s="22">
        <f t="shared" si="16"/>
        <v>-8.7097054730983317</v>
      </c>
      <c r="AA50" s="22">
        <f t="shared" si="16"/>
        <v>22.471402769416017</v>
      </c>
      <c r="AB50" s="22">
        <f t="shared" si="16"/>
        <v>-38.107202680067005</v>
      </c>
      <c r="AC50" s="22">
        <f t="shared" si="16"/>
        <v>10.702852886106022</v>
      </c>
      <c r="AD50" s="22">
        <f t="shared" si="16"/>
        <v>-75.189091296473848</v>
      </c>
      <c r="AE50" s="22">
        <f t="shared" si="16"/>
        <v>-24.861819727891156</v>
      </c>
      <c r="AF50" s="22">
        <f t="shared" si="16"/>
        <v>38.310958661068071</v>
      </c>
    </row>
    <row r="51" spans="1:49" x14ac:dyDescent="0.15">
      <c r="A51" s="59"/>
      <c r="B51" s="6">
        <f t="shared" si="6"/>
        <v>201911</v>
      </c>
      <c r="C51" s="22">
        <f t="shared" ref="C51:AF51" si="17">IF(C20&lt;=0, "-", (C32 - C20) / C20 * 100)</f>
        <v>-13.391878911771396</v>
      </c>
      <c r="D51" s="22">
        <f t="shared" si="17"/>
        <v>-10.291949277499263</v>
      </c>
      <c r="E51" s="22">
        <f t="shared" si="17"/>
        <v>-47.200386153633985</v>
      </c>
      <c r="F51" s="22">
        <f t="shared" si="17"/>
        <v>-15.24725646367377</v>
      </c>
      <c r="G51" s="22">
        <f t="shared" si="17"/>
        <v>129.14854503878402</v>
      </c>
      <c r="H51" s="22">
        <f t="shared" si="17"/>
        <v>-29.515211452407296</v>
      </c>
      <c r="I51" s="22">
        <f t="shared" si="17"/>
        <v>-8.7408429704202533</v>
      </c>
      <c r="J51" s="22">
        <f t="shared" si="17"/>
        <v>-15.070586633176475</v>
      </c>
      <c r="K51" s="22">
        <f t="shared" si="17"/>
        <v>-63.575206458198018</v>
      </c>
      <c r="L51" s="22">
        <f t="shared" si="17"/>
        <v>30.707484386198423</v>
      </c>
      <c r="M51" s="22">
        <f t="shared" si="17"/>
        <v>-15.659223601381752</v>
      </c>
      <c r="N51" s="22">
        <f t="shared" si="17"/>
        <v>-35.145125958378969</v>
      </c>
      <c r="O51" s="22">
        <f t="shared" si="17"/>
        <v>-45.297901446575665</v>
      </c>
      <c r="P51" s="22">
        <f t="shared" si="17"/>
        <v>-19.131344767955348</v>
      </c>
      <c r="Q51" s="22">
        <f t="shared" si="17"/>
        <v>125.65322095123419</v>
      </c>
      <c r="R51" s="22">
        <f t="shared" si="17"/>
        <v>-49.314114795523693</v>
      </c>
      <c r="S51" s="22">
        <f t="shared" si="17"/>
        <v>-0.9394916987961287</v>
      </c>
      <c r="T51" s="22">
        <f t="shared" si="17"/>
        <v>-18.868825990971697</v>
      </c>
      <c r="U51" s="22">
        <f t="shared" si="17"/>
        <v>-55.301946193474528</v>
      </c>
      <c r="V51" s="22">
        <f t="shared" si="17"/>
        <v>46.248366826354761</v>
      </c>
      <c r="W51" s="22">
        <f t="shared" si="17"/>
        <v>-5.8265358612580833</v>
      </c>
      <c r="X51" s="22">
        <f t="shared" si="17"/>
        <v>52.87556639944232</v>
      </c>
      <c r="Y51" s="22">
        <f t="shared" si="17"/>
        <v>-48.913584777081745</v>
      </c>
      <c r="Z51" s="22">
        <f t="shared" si="17"/>
        <v>5.0898911843557801</v>
      </c>
      <c r="AA51" s="22">
        <f t="shared" si="17"/>
        <v>139.34656595819428</v>
      </c>
      <c r="AB51" s="22">
        <f t="shared" si="17"/>
        <v>33.004926108374384</v>
      </c>
      <c r="AC51" s="22">
        <f t="shared" si="17"/>
        <v>-36.919669477809016</v>
      </c>
      <c r="AD51" s="22">
        <f t="shared" si="17"/>
        <v>27.71799628942486</v>
      </c>
      <c r="AE51" s="22">
        <f t="shared" si="17"/>
        <v>-78.833465294272898</v>
      </c>
      <c r="AF51" s="22">
        <f t="shared" si="17"/>
        <v>-6.1210830544569514</v>
      </c>
    </row>
    <row r="52" spans="1:49" x14ac:dyDescent="0.15">
      <c r="A52" s="59"/>
      <c r="B52" s="6">
        <f t="shared" si="6"/>
        <v>201912</v>
      </c>
      <c r="C52" s="22">
        <f t="shared" ref="C52:AF52" si="18">IF(C21&lt;=0, "-", (C33 - C21) / C21 * 100)</f>
        <v>11.760607896137877</v>
      </c>
      <c r="D52" s="22">
        <f t="shared" si="18"/>
        <v>-17.481910274963823</v>
      </c>
      <c r="E52" s="22">
        <f t="shared" si="18"/>
        <v>2.3811548601071522</v>
      </c>
      <c r="F52" s="22">
        <f t="shared" si="18"/>
        <v>9.5175677065730113</v>
      </c>
      <c r="G52" s="22">
        <f t="shared" si="18"/>
        <v>40.760623357796504</v>
      </c>
      <c r="H52" s="22">
        <f t="shared" si="18"/>
        <v>0.23073620948701437</v>
      </c>
      <c r="I52" s="22">
        <f t="shared" si="18"/>
        <v>28.144223453972394</v>
      </c>
      <c r="J52" s="22">
        <f t="shared" si="18"/>
        <v>-67.559697977476773</v>
      </c>
      <c r="K52" s="22">
        <f t="shared" si="18"/>
        <v>26.339877667992646</v>
      </c>
      <c r="L52" s="22">
        <f t="shared" si="18"/>
        <v>65.336439904996695</v>
      </c>
      <c r="M52" s="22">
        <f t="shared" si="18"/>
        <v>9.8472876129018108</v>
      </c>
      <c r="N52" s="22">
        <f t="shared" si="18"/>
        <v>-10.122798804422198</v>
      </c>
      <c r="O52" s="22">
        <f t="shared" si="18"/>
        <v>26.791993807364811</v>
      </c>
      <c r="P52" s="22">
        <f t="shared" si="18"/>
        <v>12.696701912696875</v>
      </c>
      <c r="Q52" s="22">
        <f t="shared" si="18"/>
        <v>-33.492270258313468</v>
      </c>
      <c r="R52" s="22">
        <f t="shared" si="18"/>
        <v>-10.301305062218082</v>
      </c>
      <c r="S52" s="22">
        <f t="shared" si="18"/>
        <v>21.656943629396942</v>
      </c>
      <c r="T52" s="22">
        <f t="shared" si="18"/>
        <v>-68.22439380423323</v>
      </c>
      <c r="U52" s="22">
        <f t="shared" si="18"/>
        <v>6.8520013842427039</v>
      </c>
      <c r="V52" s="22">
        <f t="shared" si="18"/>
        <v>52.3339706550329</v>
      </c>
      <c r="W52" s="22">
        <f t="shared" si="18"/>
        <v>20.115945480321638</v>
      </c>
      <c r="X52" s="22">
        <f t="shared" si="18"/>
        <v>-29.391517414386559</v>
      </c>
      <c r="Y52" s="22">
        <f t="shared" si="18"/>
        <v>-20.128129029617046</v>
      </c>
      <c r="Z52" s="22">
        <f t="shared" si="18"/>
        <v>-8.3599777067261147</v>
      </c>
      <c r="AA52" s="22">
        <f t="shared" si="18"/>
        <v>913.66657035538856</v>
      </c>
      <c r="AB52" s="22">
        <f t="shared" si="18"/>
        <v>62.102674454349824</v>
      </c>
      <c r="AC52" s="22">
        <f t="shared" si="18"/>
        <v>52.112316528398217</v>
      </c>
      <c r="AD52" s="22">
        <f t="shared" si="18"/>
        <v>-65.970480416747051</v>
      </c>
      <c r="AE52" s="22">
        <f t="shared" si="18"/>
        <v>82.271147161066054</v>
      </c>
      <c r="AF52" s="22">
        <f t="shared" si="18"/>
        <v>162.49155519524388</v>
      </c>
    </row>
    <row r="53" spans="1:49" x14ac:dyDescent="0.15">
      <c r="A53" s="59"/>
      <c r="B53" s="6">
        <f t="shared" si="6"/>
        <v>202001</v>
      </c>
      <c r="C53" s="22">
        <f t="shared" ref="C53:AF53" si="19">IF(C22&lt;=0, "-", (C34 - C22) / C22 * 100)</f>
        <v>-19.92758640612691</v>
      </c>
      <c r="D53" s="22">
        <f t="shared" si="19"/>
        <v>-71.846804214776967</v>
      </c>
      <c r="E53" s="22">
        <f t="shared" si="19"/>
        <v>-61.86097042216884</v>
      </c>
      <c r="F53" s="22">
        <f t="shared" si="19"/>
        <v>-19.410411416445896</v>
      </c>
      <c r="G53" s="22">
        <f t="shared" si="19"/>
        <v>-20.979558076332268</v>
      </c>
      <c r="H53" s="22">
        <f t="shared" si="19"/>
        <v>4.0347224380289424</v>
      </c>
      <c r="I53" s="22">
        <f t="shared" si="19"/>
        <v>21.137139254997717</v>
      </c>
      <c r="J53" s="22">
        <f t="shared" si="19"/>
        <v>-11.793671099954137</v>
      </c>
      <c r="K53" s="22">
        <f t="shared" si="19"/>
        <v>-56.74741798298907</v>
      </c>
      <c r="L53" s="22">
        <f t="shared" si="19"/>
        <v>25.477386934673369</v>
      </c>
      <c r="M53" s="22">
        <f t="shared" si="19"/>
        <v>-20.689256109376682</v>
      </c>
      <c r="N53" s="22">
        <f t="shared" si="19"/>
        <v>-54.883582849145427</v>
      </c>
      <c r="O53" s="22">
        <f t="shared" si="19"/>
        <v>-27.819790358842596</v>
      </c>
      <c r="P53" s="22">
        <f t="shared" si="19"/>
        <v>-27.956992108301982</v>
      </c>
      <c r="Q53" s="22">
        <f t="shared" si="19"/>
        <v>-67.620529383960928</v>
      </c>
      <c r="R53" s="22">
        <f t="shared" si="19"/>
        <v>-0.95148294188239324</v>
      </c>
      <c r="S53" s="22">
        <f t="shared" si="19"/>
        <v>4.3249370277078087</v>
      </c>
      <c r="T53" s="22">
        <f t="shared" si="19"/>
        <v>-29.064091308165057</v>
      </c>
      <c r="U53" s="22">
        <f t="shared" si="19"/>
        <v>-42.989974546776793</v>
      </c>
      <c r="V53" s="22">
        <f t="shared" si="19"/>
        <v>92.413982430453885</v>
      </c>
      <c r="W53" s="22">
        <f t="shared" si="19"/>
        <v>-17.834061135371179</v>
      </c>
      <c r="X53" s="22">
        <f t="shared" si="19"/>
        <v>-79.046455646175403</v>
      </c>
      <c r="Y53" s="22">
        <f t="shared" si="19"/>
        <v>-73.947976818686044</v>
      </c>
      <c r="Z53" s="22">
        <f t="shared" si="19"/>
        <v>15.334204125754436</v>
      </c>
      <c r="AA53" s="22">
        <f t="shared" si="19"/>
        <v>118.92131379962191</v>
      </c>
      <c r="AB53" s="22">
        <f t="shared" si="19"/>
        <v>17.184733054519423</v>
      </c>
      <c r="AC53" s="22">
        <f t="shared" si="19"/>
        <v>126.99201607360018</v>
      </c>
      <c r="AD53" s="22">
        <f t="shared" si="19"/>
        <v>24.687355257063455</v>
      </c>
      <c r="AE53" s="22">
        <f t="shared" si="19"/>
        <v>-94.128440366972484</v>
      </c>
      <c r="AF53" s="22">
        <f t="shared" si="19"/>
        <v>-23.759182052809212</v>
      </c>
    </row>
    <row r="54" spans="1:49" customFormat="1" ht="14.25" customHeight="1" x14ac:dyDescent="0.15">
      <c r="A54" s="60"/>
      <c r="B54" s="21" t="str">
        <f>A36</f>
        <v>2019/04～2020/01</v>
      </c>
      <c r="C54" s="20">
        <f t="shared" ref="C54:AF54" si="20">IF(C35&lt;=0, "-", (C36 - C35) / C35 * 100)</f>
        <v>-6.9358106391393006</v>
      </c>
      <c r="D54" s="20">
        <f t="shared" si="20"/>
        <v>-25.670849733189776</v>
      </c>
      <c r="E54" s="20">
        <f t="shared" si="20"/>
        <v>-34.58738445327841</v>
      </c>
      <c r="F54" s="20">
        <f t="shared" si="20"/>
        <v>-3.8573193086248811</v>
      </c>
      <c r="G54" s="20">
        <f t="shared" si="20"/>
        <v>0.98175658066197558</v>
      </c>
      <c r="H54" s="20">
        <f t="shared" si="20"/>
        <v>-7.6752394861258937</v>
      </c>
      <c r="I54" s="20">
        <f t="shared" si="20"/>
        <v>3.2433754111071131</v>
      </c>
      <c r="J54" s="20">
        <f t="shared" si="20"/>
        <v>0.64290619932725235</v>
      </c>
      <c r="K54" s="20">
        <f t="shared" si="20"/>
        <v>-17.432004629472036</v>
      </c>
      <c r="L54" s="20">
        <f t="shared" si="20"/>
        <v>-0.65202240199128814</v>
      </c>
      <c r="M54" s="20">
        <f t="shared" si="20"/>
        <v>-6.5787239491612848</v>
      </c>
      <c r="N54" s="20">
        <f t="shared" si="20"/>
        <v>-22.89258867561286</v>
      </c>
      <c r="O54" s="20">
        <f t="shared" si="20"/>
        <v>-10.779586443538959</v>
      </c>
      <c r="P54" s="20">
        <f t="shared" si="20"/>
        <v>-5.0175088592731054</v>
      </c>
      <c r="Q54" s="20">
        <f t="shared" si="20"/>
        <v>-26.118104356406597</v>
      </c>
      <c r="R54" s="20">
        <f t="shared" si="20"/>
        <v>-10.760355269983938</v>
      </c>
      <c r="S54" s="20">
        <f t="shared" si="20"/>
        <v>-6.1207482065356196</v>
      </c>
      <c r="T54" s="20">
        <f t="shared" si="20"/>
        <v>1.2559127114263322</v>
      </c>
      <c r="U54" s="20">
        <f t="shared" si="20"/>
        <v>-11.148783858276635</v>
      </c>
      <c r="V54" s="20">
        <f t="shared" si="20"/>
        <v>6.2467972173325155</v>
      </c>
      <c r="W54" s="20">
        <f t="shared" si="20"/>
        <v>-8.177943206608937</v>
      </c>
      <c r="X54" s="20">
        <f t="shared" si="20"/>
        <v>-30.231490792452441</v>
      </c>
      <c r="Y54" s="20">
        <f t="shared" si="20"/>
        <v>-50.295739687558637</v>
      </c>
      <c r="Z54" s="20">
        <f t="shared" si="20"/>
        <v>-0.22419887243303244</v>
      </c>
      <c r="AA54" s="20">
        <f t="shared" si="20"/>
        <v>98.072329447735527</v>
      </c>
      <c r="AB54" s="20">
        <f t="shared" si="20"/>
        <v>3.9377202171221786</v>
      </c>
      <c r="AC54" s="20">
        <f t="shared" si="20"/>
        <v>40.602871331598344</v>
      </c>
      <c r="AD54" s="20">
        <f t="shared" si="20"/>
        <v>-1.7621703853955375</v>
      </c>
      <c r="AE54" s="20">
        <f t="shared" si="20"/>
        <v>-28.900999836092446</v>
      </c>
      <c r="AF54" s="20">
        <f t="shared" si="20"/>
        <v>-11.432868645377052</v>
      </c>
    </row>
    <row r="55" spans="1:49" customFormat="1" ht="1.5" customHeight="1" x14ac:dyDescent="0.15">
      <c r="A55" s="19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s="11" customFormat="1" ht="9.75" customHeight="1" x14ac:dyDescent="0.15">
      <c r="C56" s="14" t="s">
        <v>26</v>
      </c>
      <c r="D56"/>
      <c r="AE56" s="16"/>
    </row>
    <row r="57" spans="1:49" s="11" customFormat="1" ht="9.75" customHeight="1" x14ac:dyDescent="0.15">
      <c r="C57" s="14" t="s">
        <v>25</v>
      </c>
      <c r="D57"/>
      <c r="AE57" s="16"/>
    </row>
    <row r="58" spans="1:49" s="11" customFormat="1" ht="9.75" customHeight="1" x14ac:dyDescent="0.15">
      <c r="C58" s="15" t="s">
        <v>24</v>
      </c>
      <c r="D58" s="14" t="s">
        <v>23</v>
      </c>
      <c r="H58" s="15" t="s">
        <v>22</v>
      </c>
      <c r="I58" s="14" t="s">
        <v>21</v>
      </c>
      <c r="U58" s="11" t="s">
        <v>20</v>
      </c>
      <c r="AE58" s="16"/>
    </row>
    <row r="59" spans="1:49" s="11" customFormat="1" ht="9.75" customHeight="1" x14ac:dyDescent="0.15">
      <c r="C59" s="15" t="s">
        <v>19</v>
      </c>
      <c r="D59" s="14" t="s">
        <v>18</v>
      </c>
      <c r="H59" s="15" t="s">
        <v>17</v>
      </c>
      <c r="I59" s="14" t="s">
        <v>16</v>
      </c>
      <c r="AE59" s="16"/>
    </row>
    <row r="60" spans="1:49" s="11" customFormat="1" ht="9.75" customHeight="1" x14ac:dyDescent="0.15">
      <c r="C60" s="15" t="s">
        <v>15</v>
      </c>
      <c r="D60" s="14" t="s">
        <v>14</v>
      </c>
      <c r="H60" s="15" t="s">
        <v>13</v>
      </c>
      <c r="I60" s="14" t="s">
        <v>12</v>
      </c>
      <c r="AE60" s="16"/>
    </row>
    <row r="61" spans="1:49" customFormat="1" ht="9.75" customHeight="1" x14ac:dyDescent="0.15">
      <c r="C61" s="15" t="s">
        <v>11</v>
      </c>
      <c r="D61" s="14" t="s">
        <v>10</v>
      </c>
      <c r="F61" s="13"/>
      <c r="G61" s="13"/>
      <c r="H61" s="15" t="s">
        <v>9</v>
      </c>
      <c r="I61" s="14" t="s">
        <v>8</v>
      </c>
      <c r="K61" s="13"/>
      <c r="L61" s="13"/>
      <c r="M61" s="11"/>
      <c r="N61" s="13"/>
      <c r="O61" s="13"/>
      <c r="P61" s="13"/>
      <c r="Q61" s="13"/>
      <c r="R61" s="13"/>
      <c r="S61" s="13"/>
      <c r="U61" s="13"/>
      <c r="V61" s="13"/>
      <c r="W61" s="13"/>
      <c r="X61" s="13"/>
      <c r="Z61" s="13"/>
      <c r="AA61" s="13"/>
      <c r="AB61" s="13"/>
      <c r="AC61" s="13"/>
      <c r="AD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customFormat="1" ht="9.75" customHeight="1" x14ac:dyDescent="0.15">
      <c r="C62" s="15" t="s">
        <v>7</v>
      </c>
      <c r="D62" s="14" t="s">
        <v>6</v>
      </c>
      <c r="F62" s="13"/>
      <c r="G62" s="13"/>
      <c r="H62" s="13"/>
      <c r="K62" s="13"/>
      <c r="L62" s="13"/>
      <c r="M62" s="11"/>
      <c r="N62" s="13"/>
      <c r="O62" s="13"/>
      <c r="P62" s="13"/>
      <c r="Q62" s="13"/>
      <c r="R62" s="13"/>
      <c r="S62" s="13"/>
      <c r="U62" s="13"/>
      <c r="V62" s="13"/>
      <c r="W62" s="13"/>
      <c r="X62" s="13"/>
      <c r="Z62" s="13"/>
      <c r="AA62" s="13"/>
      <c r="AB62" s="13"/>
      <c r="AC62" s="13"/>
      <c r="AD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6" spans="2:3" x14ac:dyDescent="0.15">
      <c r="B66" s="11"/>
      <c r="C66" s="11"/>
    </row>
    <row r="67" spans="2:3" x14ac:dyDescent="0.15">
      <c r="B67" s="12"/>
      <c r="C67" s="11"/>
    </row>
    <row r="68" spans="2:3" x14ac:dyDescent="0.15">
      <c r="B68" s="12"/>
      <c r="C68" s="11"/>
    </row>
    <row r="69" spans="2:3" customFormat="1" ht="13.5" customHeight="1" x14ac:dyDescent="0.15"/>
    <row r="70" spans="2:3" customFormat="1" ht="13.5" customHeight="1" x14ac:dyDescent="0.15"/>
    <row r="71" spans="2:3" customFormat="1" ht="13.5" customHeight="1" x14ac:dyDescent="0.15"/>
    <row r="72" spans="2:3" customFormat="1" ht="13.5" customHeight="1" x14ac:dyDescent="0.15"/>
    <row r="73" spans="2:3" customFormat="1" ht="13.5" customHeight="1" x14ac:dyDescent="0.15"/>
  </sheetData>
  <mergeCells count="38">
    <mergeCell ref="A38:A54"/>
    <mergeCell ref="A34:B34"/>
    <mergeCell ref="A35:B35"/>
    <mergeCell ref="A36:B36"/>
    <mergeCell ref="A33:B33"/>
    <mergeCell ref="A28:B28"/>
    <mergeCell ref="A29:B29"/>
    <mergeCell ref="A30:B30"/>
    <mergeCell ref="A22:B22"/>
    <mergeCell ref="A23:B23"/>
    <mergeCell ref="A24:B24"/>
    <mergeCell ref="A25:B25"/>
    <mergeCell ref="A26:B26"/>
    <mergeCell ref="M4:M5"/>
    <mergeCell ref="W4:W5"/>
    <mergeCell ref="A32:B32"/>
    <mergeCell ref="A17:B17"/>
    <mergeCell ref="A18:B18"/>
    <mergeCell ref="A27:B27"/>
    <mergeCell ref="A19:B19"/>
    <mergeCell ref="A20:B20"/>
    <mergeCell ref="A21:B21"/>
    <mergeCell ref="A31:B31"/>
    <mergeCell ref="A14:B14"/>
    <mergeCell ref="A15:B15"/>
    <mergeCell ref="A16:B16"/>
    <mergeCell ref="C4:C5"/>
    <mergeCell ref="A8:B8"/>
    <mergeCell ref="A9:B9"/>
    <mergeCell ref="A13:B13"/>
    <mergeCell ref="A10:B10"/>
    <mergeCell ref="A11:B11"/>
    <mergeCell ref="A12:B12"/>
    <mergeCell ref="A1:L1"/>
    <mergeCell ref="A4:B4"/>
    <mergeCell ref="A5:B5"/>
    <mergeCell ref="A6:B6"/>
    <mergeCell ref="A7:B7"/>
  </mergeCells>
  <phoneticPr fontId="22"/>
  <printOptions horizontalCentered="1"/>
  <pageMargins left="0.70866141732283472" right="0.70866141732283472" top="0.59055118110236227" bottom="0.55118110236220474" header="0.9055118110236221" footer="0.31496062992125984"/>
  <pageSetup paperSize="9" scale="85" orientation="landscape" r:id="rId1"/>
  <headerFooter differentFirst="1" alignWithMargins="0">
    <oddFooter>&amp;C－ &amp;P －</oddFooter>
    <firstHeader>&amp;L&amp;"ＭＳ Ｐゴシック,太字"&amp;14月次受注額の推移</firstHeader>
    <firstFooter>&amp;C－ &amp;P －</first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地域ブロック別（時系列）・月次</vt:lpstr>
      <vt:lpstr>'地域ブロック別（時系列）・月次'!Print_Area</vt:lpstr>
      <vt:lpstr>'地域ブロック別（時系列）・月次'!Print_Titles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2020-02-26T07:38:16Z</dcterms:modified>
</cp:coreProperties>
</file>